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Class List" state="visible" r:id="rId5"/>
    <sheet sheetId="3" name="Attendance" state="visible" r:id="rId6"/>
    <sheet sheetId="4" name="Monthly Summary" state="visible" r:id="rId7"/>
    <sheet sheetId="5" name="Absentee Report" state="visible" r:id="rId8"/>
  </sheets>
  <calcPr calcId="171027" fullCalcOnLoad="1"/>
</workbook>
</file>

<file path=xl/sharedStrings.xml><?xml version="1.0" encoding="utf-8"?>
<sst xmlns="http://schemas.openxmlformats.org/spreadsheetml/2006/main" count="59" uniqueCount="55">
  <si>
    <t>LeadAfrik</t>
  </si>
  <si>
    <t>Class Attendance Register</t>
  </si>
  <si>
    <t>Enter your class once, then mark each learner Present, Absent or Late each day. The counts, the attendance % and the absentee report fill themselves in.</t>
  </si>
  <si>
    <t>How to use it</t>
  </si>
  <si>
    <t>1.  On Class List, type your school, class and each learner’s name once. Everything else pulls from here.</t>
  </si>
  <si>
    <t>2.  On Attendance, pick the month, then for every learner mark each day: P (present), A (absent) or L (late). Use the dropdown in each cell.</t>
  </si>
  <si>
    <t>3.  Present %, days marked and the counts work themselves out. Open Monthly Summary for the whole-class picture.</t>
  </si>
  <si>
    <t>4.  Absentee Report lists everyone below your threshold (default 90%) and flags them REVIEW in red.</t>
  </si>
  <si>
    <t>What the marks mean</t>
  </si>
  <si>
    <t xml:space="preserve">   P — Present / Yupo</t>
  </si>
  <si>
    <t xml:space="preserve">   A — Absent / Hayupo</t>
  </si>
  <si>
    <t xml:space="preserve">   L — Late / Amechelewa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</si>
  <si>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</si>
  <si>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</si>
  <si>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</si>
  <si>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(below the threshold, a topic not covered, a lesson missed).</t>
  </si>
  <si>
    <t xml:space="preserve">   Green — good news (present, on target, topic covered).</t>
  </si>
  <si>
    <t>Works in Excel, WPS or Google Sheets. On your phone, upload to Google Drive and open with Google Sheets. No macros.</t>
  </si>
  <si>
    <t>Planning your lessons too? Get the free Lesson Planner at leadafrik.com/templates.</t>
  </si>
  <si>
    <t>© LeadAfrik · leadafrik.com/templates · Built to be used.</t>
  </si>
  <si>
    <t>Class List</t>
  </si>
  <si>
    <t>School</t>
  </si>
  <si>
    <t>Class</t>
  </si>
  <si>
    <t>Term</t>
  </si>
  <si>
    <t>Year</t>
  </si>
  <si>
    <t>Class teacher</t>
  </si>
  <si>
    <t>No</t>
  </si>
  <si>
    <t>Learner name</t>
  </si>
  <si>
    <t>Adm no</t>
  </si>
  <si>
    <t>Gender</t>
  </si>
  <si>
    <t>Daily Attendance Register</t>
  </si>
  <si>
    <t>Month</t>
  </si>
  <si>
    <t>Jan</t>
  </si>
  <si>
    <t>Mark each day: P, A or L</t>
  </si>
  <si>
    <t>Learner</t>
  </si>
  <si>
    <t>P</t>
  </si>
  <si>
    <t>A</t>
  </si>
  <si>
    <t>L</t>
  </si>
  <si>
    <t>Days</t>
  </si>
  <si>
    <t>Present %</t>
  </si>
  <si>
    <t>Monthly Summary</t>
  </si>
  <si>
    <t>A picture of the month, worked out for you.</t>
  </si>
  <si>
    <t>Learners enrolled</t>
  </si>
  <si>
    <t>School days recorded</t>
  </si>
  <si>
    <t>Total present marks</t>
  </si>
  <si>
    <t>Total late marks</t>
  </si>
  <si>
    <t>Total absent marks</t>
  </si>
  <si>
    <t>Average attendance %</t>
  </si>
  <si>
    <t>Overall attendance rate</t>
  </si>
  <si>
    <t>Learners below threshold</t>
  </si>
  <si>
    <t>Absentee Report</t>
  </si>
  <si>
    <t>Anyone below your threshold is flagged REVIEW in red.</t>
  </si>
  <si>
    <t>Attendance threshold</t>
  </si>
  <si>
    <t>Absences</t>
  </si>
  <si>
    <t>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</si>
</sst>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9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sz val="16"/>
      <name val="Calibri"/>
    </font>
    <font>
      <b/>
      <sz val="11"/>
      <name val="Calibri"/>
    </font>
    <font>
      <b/>
      <color rgb="FFFFFFFF"/>
      <sz val="11"/>
      <name val="Calibri"/>
    </font>
    <font>
      <color rgb="FF7A8794"/>
      <sz val="10"/>
      <name val="Calibri"/>
    </font>
    <font>
      <b/>
      <color rgb="FF1A2847"/>
      <sz val="12"/>
      <name val="Calibri"/>
    </font>
    <font>
      <b/>
      <color rgb="FF1F7A4D"/>
      <sz val="12"/>
      <name val="Calibri"/>
    </font>
    <font>
      <b/>
      <color rgb="FFC0392B"/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6" fillId="2" borderId="1" xfId="0" applyFont="1" applyFill="1" applyBorder="1" applyProtection="1">
      <protection locked="0"/>
    </xf>
    <xf numFmtId="0" fontId="14" fillId="3" borderId="1" xfId="0" applyFont="1" applyFill="1" applyBorder="1" applyAlignment="1">
      <alignment horizontal="left" vertical="center" wrapText="1"/>
    </xf>
    <xf numFmtId="3" fontId="6" fillId="0" borderId="1" xfId="0" applyNumberFormat="1" applyFont="1" applyBorder="1"/>
    <xf numFmtId="3" fontId="6" fillId="4" borderId="1" xfId="0" applyNumberFormat="1" applyFont="1" applyFill="1" applyBorder="1"/>
    <xf numFmtId="0" fontId="9" fillId="0" borderId="0" xfId="0" applyFont="1"/>
    <xf numFmtId="0" fontId="6" fillId="0" borderId="1" xfId="0" applyFont="1" applyBorder="1"/>
    <xf numFmtId="0" fontId="6" fillId="2" borderId="1" xfId="0" applyFont="1" applyFill="1" applyBorder="1" applyAlignment="1" applyProtection="1">
      <alignment horizontal="center"/>
      <protection locked="0"/>
    </xf>
    <xf numFmtId="164" fontId="6" fillId="0" borderId="1" xfId="0" applyNumberFormat="1" applyFont="1" applyBorder="1"/>
    <xf numFmtId="0" fontId="6" fillId="4" borderId="1" xfId="0" applyFont="1" applyFill="1" applyBorder="1"/>
    <xf numFmtId="164" fontId="6" fillId="4" borderId="1" xfId="0" applyNumberFormat="1" applyFont="1" applyFill="1" applyBorder="1"/>
    <xf numFmtId="0" fontId="15" fillId="0" borderId="0" xfId="0" applyFont="1"/>
    <xf numFmtId="3" fontId="16" fillId="0" borderId="1" xfId="0" applyNumberFormat="1" applyFont="1" applyBorder="1"/>
    <xf numFmtId="3" fontId="17" fillId="0" borderId="1" xfId="0" applyNumberFormat="1" applyFont="1" applyBorder="1"/>
    <xf numFmtId="3" fontId="1" fillId="0" borderId="1" xfId="0" applyNumberFormat="1" applyFont="1" applyBorder="1"/>
    <xf numFmtId="3" fontId="18" fillId="0" borderId="1" xfId="0" applyNumberFormat="1" applyFont="1" applyBorder="1"/>
    <xf numFmtId="164" fontId="16" fillId="0" borderId="1" xfId="0" applyNumberFormat="1" applyFont="1" applyBorder="1"/>
    <xf numFmtId="164" fontId="17" fillId="0" borderId="1" xfId="0" applyNumberFormat="1" applyFont="1" applyBorder="1"/>
    <xf numFmtId="164" fontId="6" fillId="2" borderId="1" xfId="0" applyNumberFormat="1" applyFont="1" applyFill="1" applyBorder="1" applyProtection="1">
      <protection locked="0"/>
    </xf>
  </cellXfs>
  <cellStyles count="1">
    <cellStyle name="Normal" xfId="0" builtinId="0"/>
  </cellStyles>
  <dxfs count="6">
    <dxf>
      <font>
        <b/>
        <color rgb="FFC0392B"/>
      </font>
    </dxf>
    <dxf>
      <font>
        <b/>
        <color rgb="FFB87A38"/>
      </font>
    </dxf>
    <dxf>
      <font>
        <b/>
        <color rgb="FF1F7A4D"/>
      </font>
    </dxf>
    <dxf>
      <font>
        <b/>
        <color rgb="FFC0392B"/>
      </font>
    </dxf>
    <dxf>
      <font>
        <b/>
        <color rgb="FFC0392B"/>
      </font>
    </dxf>
    <dxf>
      <font>
        <color rgb="FF1F7A4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6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6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6" t="s">
        <v>11</v>
      </c>
    </row>
    <row r="17" ht="22.099999999999998" customHeight="1" spans="2:2" x14ac:dyDescent="0.25">
      <c r="B17" s="5" t="s">
        <v>12</v>
      </c>
    </row>
    <row r="18" ht="18" customHeight="1" spans="2:2" x14ac:dyDescent="0.25">
      <c r="B18" s="7" t="s">
        <v>13</v>
      </c>
    </row>
    <row r="19" ht="18" customHeight="1" spans="2:2" x14ac:dyDescent="0.25">
      <c r="B19" s="6" t="s">
        <v>14</v>
      </c>
    </row>
    <row r="20" ht="18" customHeight="1" spans="2:2" x14ac:dyDescent="0.25">
      <c r="B20" s="8" t="s">
        <v>15</v>
      </c>
    </row>
    <row r="21" ht="18" customHeight="1" spans="2:2" x14ac:dyDescent="0.25">
      <c r="B21" s="9" t="s">
        <v>16</v>
      </c>
    </row>
    <row r="23" ht="18" customHeight="1" spans="2:2" x14ac:dyDescent="0.25">
      <c r="B23" s="10" t="s">
        <v>17</v>
      </c>
    </row>
    <row r="25" ht="18" customHeight="1" spans="2:2" x14ac:dyDescent="0.25">
      <c r="B25" s="11" t="s">
        <v>18</v>
      </c>
    </row>
    <row r="26" ht="17" customHeight="1" spans="2:2" x14ac:dyDescent="0.25">
      <c r="B26" s="12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D53"/>
  <sheetViews>
    <sheetView workbookViewId="0" showGridLines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30" customWidth="1"/>
    <col min="3" max="3" width="16" customWidth="1"/>
    <col min="4" max="4" width="12" customWidth="1"/>
  </cols>
  <sheetData>
    <row r="1" spans="2:2" x14ac:dyDescent="0.25">
      <c r="B1" s="13" t="s">
        <v>20</v>
      </c>
    </row>
    <row r="2" spans="2:3" x14ac:dyDescent="0.25">
      <c r="B2" s="14" t="s">
        <v>21</v>
      </c>
      <c r="C2" s="15"/>
    </row>
    <row r="3" spans="2:3" x14ac:dyDescent="0.25">
      <c r="B3" s="14" t="s">
        <v>22</v>
      </c>
      <c r="C3" s="15"/>
    </row>
    <row r="4" spans="2:3" x14ac:dyDescent="0.25">
      <c r="B4" s="14" t="s">
        <v>23</v>
      </c>
      <c r="C4" s="15"/>
    </row>
    <row r="5" spans="2:3" x14ac:dyDescent="0.25">
      <c r="B5" s="14" t="s">
        <v>24</v>
      </c>
      <c r="C5" s="15">
        <v>2026</v>
      </c>
    </row>
    <row r="6" spans="2:3" x14ac:dyDescent="0.25">
      <c r="B6" s="14" t="s">
        <v>25</v>
      </c>
      <c r="C6" s="15"/>
    </row>
    <row r="8" spans="1:4" x14ac:dyDescent="0.25">
      <c r="A8" s="16" t="s">
        <v>26</v>
      </c>
      <c r="B8" s="16" t="s">
        <v>27</v>
      </c>
      <c r="C8" s="16" t="s">
        <v>28</v>
      </c>
      <c r="D8" s="16" t="s">
        <v>29</v>
      </c>
    </row>
    <row r="9" spans="1:4" x14ac:dyDescent="0.25">
      <c r="A9" s="17">
        <v>1</v>
      </c>
      <c r="B9" s="15"/>
      <c r="C9" s="15"/>
      <c r="D9" s="15"/>
    </row>
    <row r="10" spans="1:4" x14ac:dyDescent="0.25">
      <c r="A10" s="18">
        <v>2</v>
      </c>
      <c r="B10" s="15"/>
      <c r="C10" s="15"/>
      <c r="D10" s="15"/>
    </row>
    <row r="11" spans="1:4" x14ac:dyDescent="0.25">
      <c r="A11" s="17">
        <v>3</v>
      </c>
      <c r="B11" s="15"/>
      <c r="C11" s="15"/>
      <c r="D11" s="15"/>
    </row>
    <row r="12" spans="1:4" x14ac:dyDescent="0.25">
      <c r="A12" s="18">
        <v>4</v>
      </c>
      <c r="B12" s="15"/>
      <c r="C12" s="15"/>
      <c r="D12" s="15"/>
    </row>
    <row r="13" spans="1:4" x14ac:dyDescent="0.25">
      <c r="A13" s="17">
        <v>5</v>
      </c>
      <c r="B13" s="15"/>
      <c r="C13" s="15"/>
      <c r="D13" s="15"/>
    </row>
    <row r="14" spans="1:4" x14ac:dyDescent="0.25">
      <c r="A14" s="18">
        <v>6</v>
      </c>
      <c r="B14" s="15"/>
      <c r="C14" s="15"/>
      <c r="D14" s="15"/>
    </row>
    <row r="15" spans="1:4" x14ac:dyDescent="0.25">
      <c r="A15" s="17">
        <v>7</v>
      </c>
      <c r="B15" s="15"/>
      <c r="C15" s="15"/>
      <c r="D15" s="15"/>
    </row>
    <row r="16" spans="1:4" x14ac:dyDescent="0.25">
      <c r="A16" s="18">
        <v>8</v>
      </c>
      <c r="B16" s="15"/>
      <c r="C16" s="15"/>
      <c r="D16" s="15"/>
    </row>
    <row r="17" spans="1:4" x14ac:dyDescent="0.25">
      <c r="A17" s="17">
        <v>9</v>
      </c>
      <c r="B17" s="15"/>
      <c r="C17" s="15"/>
      <c r="D17" s="15"/>
    </row>
    <row r="18" spans="1:4" x14ac:dyDescent="0.25">
      <c r="A18" s="18">
        <v>10</v>
      </c>
      <c r="B18" s="15"/>
      <c r="C18" s="15"/>
      <c r="D18" s="15"/>
    </row>
    <row r="19" spans="1:4" x14ac:dyDescent="0.25">
      <c r="A19" s="17">
        <v>11</v>
      </c>
      <c r="B19" s="15"/>
      <c r="C19" s="15"/>
      <c r="D19" s="15"/>
    </row>
    <row r="20" spans="1:4" x14ac:dyDescent="0.25">
      <c r="A20" s="18">
        <v>12</v>
      </c>
      <c r="B20" s="15"/>
      <c r="C20" s="15"/>
      <c r="D20" s="15"/>
    </row>
    <row r="21" spans="1:4" x14ac:dyDescent="0.25">
      <c r="A21" s="17">
        <v>13</v>
      </c>
      <c r="B21" s="15"/>
      <c r="C21" s="15"/>
      <c r="D21" s="15"/>
    </row>
    <row r="22" spans="1:4" x14ac:dyDescent="0.25">
      <c r="A22" s="18">
        <v>14</v>
      </c>
      <c r="B22" s="15"/>
      <c r="C22" s="15"/>
      <c r="D22" s="15"/>
    </row>
    <row r="23" spans="1:4" x14ac:dyDescent="0.25">
      <c r="A23" s="17">
        <v>15</v>
      </c>
      <c r="B23" s="15"/>
      <c r="C23" s="15"/>
      <c r="D23" s="15"/>
    </row>
    <row r="24" spans="1:4" x14ac:dyDescent="0.25">
      <c r="A24" s="18">
        <v>16</v>
      </c>
      <c r="B24" s="15"/>
      <c r="C24" s="15"/>
      <c r="D24" s="15"/>
    </row>
    <row r="25" spans="1:4" x14ac:dyDescent="0.25">
      <c r="A25" s="17">
        <v>17</v>
      </c>
      <c r="B25" s="15"/>
      <c r="C25" s="15"/>
      <c r="D25" s="15"/>
    </row>
    <row r="26" spans="1:4" x14ac:dyDescent="0.25">
      <c r="A26" s="18">
        <v>18</v>
      </c>
      <c r="B26" s="15"/>
      <c r="C26" s="15"/>
      <c r="D26" s="15"/>
    </row>
    <row r="27" spans="1:4" x14ac:dyDescent="0.25">
      <c r="A27" s="17">
        <v>19</v>
      </c>
      <c r="B27" s="15"/>
      <c r="C27" s="15"/>
      <c r="D27" s="15"/>
    </row>
    <row r="28" spans="1:4" x14ac:dyDescent="0.25">
      <c r="A28" s="18">
        <v>20</v>
      </c>
      <c r="B28" s="15"/>
      <c r="C28" s="15"/>
      <c r="D28" s="15"/>
    </row>
    <row r="29" spans="1:4" x14ac:dyDescent="0.25">
      <c r="A29" s="17">
        <v>21</v>
      </c>
      <c r="B29" s="15"/>
      <c r="C29" s="15"/>
      <c r="D29" s="15"/>
    </row>
    <row r="30" spans="1:4" x14ac:dyDescent="0.25">
      <c r="A30" s="18">
        <v>22</v>
      </c>
      <c r="B30" s="15"/>
      <c r="C30" s="15"/>
      <c r="D30" s="15"/>
    </row>
    <row r="31" spans="1:4" x14ac:dyDescent="0.25">
      <c r="A31" s="17">
        <v>23</v>
      </c>
      <c r="B31" s="15"/>
      <c r="C31" s="15"/>
      <c r="D31" s="15"/>
    </row>
    <row r="32" spans="1:4" x14ac:dyDescent="0.25">
      <c r="A32" s="18">
        <v>24</v>
      </c>
      <c r="B32" s="15"/>
      <c r="C32" s="15"/>
      <c r="D32" s="15"/>
    </row>
    <row r="33" spans="1:4" x14ac:dyDescent="0.25">
      <c r="A33" s="17">
        <v>25</v>
      </c>
      <c r="B33" s="15"/>
      <c r="C33" s="15"/>
      <c r="D33" s="15"/>
    </row>
    <row r="34" spans="1:4" x14ac:dyDescent="0.25">
      <c r="A34" s="18">
        <v>26</v>
      </c>
      <c r="B34" s="15"/>
      <c r="C34" s="15"/>
      <c r="D34" s="15"/>
    </row>
    <row r="35" spans="1:4" x14ac:dyDescent="0.25">
      <c r="A35" s="17">
        <v>27</v>
      </c>
      <c r="B35" s="15"/>
      <c r="C35" s="15"/>
      <c r="D35" s="15"/>
    </row>
    <row r="36" spans="1:4" x14ac:dyDescent="0.25">
      <c r="A36" s="18">
        <v>28</v>
      </c>
      <c r="B36" s="15"/>
      <c r="C36" s="15"/>
      <c r="D36" s="15"/>
    </row>
    <row r="37" spans="1:4" x14ac:dyDescent="0.25">
      <c r="A37" s="17">
        <v>29</v>
      </c>
      <c r="B37" s="15"/>
      <c r="C37" s="15"/>
      <c r="D37" s="15"/>
    </row>
    <row r="38" spans="1:4" x14ac:dyDescent="0.25">
      <c r="A38" s="18">
        <v>30</v>
      </c>
      <c r="B38" s="15"/>
      <c r="C38" s="15"/>
      <c r="D38" s="15"/>
    </row>
    <row r="39" spans="1:4" x14ac:dyDescent="0.25">
      <c r="A39" s="17">
        <v>31</v>
      </c>
      <c r="B39" s="15"/>
      <c r="C39" s="15"/>
      <c r="D39" s="15"/>
    </row>
    <row r="40" spans="1:4" x14ac:dyDescent="0.25">
      <c r="A40" s="18">
        <v>32</v>
      </c>
      <c r="B40" s="15"/>
      <c r="C40" s="15"/>
      <c r="D40" s="15"/>
    </row>
    <row r="41" spans="1:4" x14ac:dyDescent="0.25">
      <c r="A41" s="17">
        <v>33</v>
      </c>
      <c r="B41" s="15"/>
      <c r="C41" s="15"/>
      <c r="D41" s="15"/>
    </row>
    <row r="42" spans="1:4" x14ac:dyDescent="0.25">
      <c r="A42" s="18">
        <v>34</v>
      </c>
      <c r="B42" s="15"/>
      <c r="C42" s="15"/>
      <c r="D42" s="15"/>
    </row>
    <row r="43" spans="1:4" x14ac:dyDescent="0.25">
      <c r="A43" s="17">
        <v>35</v>
      </c>
      <c r="B43" s="15"/>
      <c r="C43" s="15"/>
      <c r="D43" s="15"/>
    </row>
    <row r="44" spans="1:4" x14ac:dyDescent="0.25">
      <c r="A44" s="18">
        <v>36</v>
      </c>
      <c r="B44" s="15"/>
      <c r="C44" s="15"/>
      <c r="D44" s="15"/>
    </row>
    <row r="45" spans="1:4" x14ac:dyDescent="0.25">
      <c r="A45" s="17">
        <v>37</v>
      </c>
      <c r="B45" s="15"/>
      <c r="C45" s="15"/>
      <c r="D45" s="15"/>
    </row>
    <row r="46" spans="1:4" x14ac:dyDescent="0.25">
      <c r="A46" s="18">
        <v>38</v>
      </c>
      <c r="B46" s="15"/>
      <c r="C46" s="15"/>
      <c r="D46" s="15"/>
    </row>
    <row r="47" spans="1:4" x14ac:dyDescent="0.25">
      <c r="A47" s="17">
        <v>39</v>
      </c>
      <c r="B47" s="15"/>
      <c r="C47" s="15"/>
      <c r="D47" s="15"/>
    </row>
    <row r="48" spans="1:4" x14ac:dyDescent="0.25">
      <c r="A48" s="18">
        <v>40</v>
      </c>
      <c r="B48" s="15"/>
      <c r="C48" s="15"/>
      <c r="D48" s="15"/>
    </row>
    <row r="49" spans="1:4" x14ac:dyDescent="0.25">
      <c r="A49" s="17">
        <v>41</v>
      </c>
      <c r="B49" s="15"/>
      <c r="C49" s="15"/>
      <c r="D49" s="15"/>
    </row>
    <row r="50" spans="1:4" x14ac:dyDescent="0.25">
      <c r="A50" s="18">
        <v>42</v>
      </c>
      <c r="B50" s="15"/>
      <c r="C50" s="15"/>
      <c r="D50" s="15"/>
    </row>
    <row r="51" spans="1:4" x14ac:dyDescent="0.25">
      <c r="A51" s="17">
        <v>43</v>
      </c>
      <c r="B51" s="15"/>
      <c r="C51" s="15"/>
      <c r="D51" s="15"/>
    </row>
    <row r="52" spans="1:4" x14ac:dyDescent="0.25">
      <c r="A52" s="18">
        <v>44</v>
      </c>
      <c r="B52" s="15"/>
      <c r="C52" s="15"/>
      <c r="D52" s="15"/>
    </row>
    <row r="53" spans="1:4" x14ac:dyDescent="0.25">
      <c r="A53" s="17">
        <v>45</v>
      </c>
      <c r="B53" s="15"/>
      <c r="C53" s="15"/>
      <c r="D53" s="15"/>
    </row>
  </sheetData>
  <sheetProtection sheet="1" formatColumns="0" formatRows="0" sort="0" autoFilter="0"/>
  <dataValidations count="2">
    <dataValidation type="list" allowBlank="1" sqref="D10:D53">
      <formula1>"M,F"</formula1>
    </dataValidation>
    <dataValidation type="list" allowBlank="1" sqref="D9:D53">
      <formula1>"M,F"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AL49"/>
  <sheetViews>
    <sheetView workbookViewId="0" showGridLines="0">
      <pane xSplit="2" ySplit="4" topLeftCell="C5" activePane="bottomRight" state="frozen"/>
      <selection pane="bottomRight"/>
    </sheetView>
  </sheetViews>
  <sheetFormatPr defaultRowHeight="15" outlineLevelRow="0" outlineLevelCol="0" x14ac:dyDescent="55"/>
  <cols>
    <col min="1" max="1" width="5" customWidth="1"/>
    <col min="2" max="2" width="26" customWidth="1"/>
    <col min="3" max="33" width="3.6" customWidth="1"/>
    <col min="38" max="38" width="10" customWidth="1"/>
  </cols>
  <sheetData>
    <row r="1" spans="2:2" x14ac:dyDescent="0.25">
      <c r="B1" s="13" t="s">
        <v>30</v>
      </c>
    </row>
    <row r="2" spans="2:6" x14ac:dyDescent="0.25">
      <c r="B2" s="14" t="s">
        <v>31</v>
      </c>
      <c r="C2" s="15" t="s">
        <v>32</v>
      </c>
      <c r="F2" s="19" t="s">
        <v>33</v>
      </c>
    </row>
    <row r="4" spans="1:38" x14ac:dyDescent="0.25">
      <c r="A4" s="16" t="s">
        <v>26</v>
      </c>
      <c r="B4" s="16" t="s">
        <v>34</v>
      </c>
      <c r="C4" s="16">
        <v>1</v>
      </c>
      <c r="D4" s="16">
        <v>2</v>
      </c>
      <c r="E4" s="16">
        <v>3</v>
      </c>
      <c r="F4" s="16">
        <v>4</v>
      </c>
      <c r="G4" s="16">
        <v>5</v>
      </c>
      <c r="H4" s="16">
        <v>6</v>
      </c>
      <c r="I4" s="16">
        <v>7</v>
      </c>
      <c r="J4" s="16">
        <v>8</v>
      </c>
      <c r="K4" s="16">
        <v>9</v>
      </c>
      <c r="L4" s="16">
        <v>10</v>
      </c>
      <c r="M4" s="16">
        <v>11</v>
      </c>
      <c r="N4" s="16">
        <v>12</v>
      </c>
      <c r="O4" s="16">
        <v>13</v>
      </c>
      <c r="P4" s="16">
        <v>14</v>
      </c>
      <c r="Q4" s="16">
        <v>15</v>
      </c>
      <c r="R4" s="16">
        <v>16</v>
      </c>
      <c r="S4" s="16">
        <v>17</v>
      </c>
      <c r="T4" s="16">
        <v>18</v>
      </c>
      <c r="U4" s="16">
        <v>19</v>
      </c>
      <c r="V4" s="16">
        <v>20</v>
      </c>
      <c r="W4" s="16">
        <v>21</v>
      </c>
      <c r="X4" s="16">
        <v>22</v>
      </c>
      <c r="Y4" s="16">
        <v>23</v>
      </c>
      <c r="Z4" s="16">
        <v>24</v>
      </c>
      <c r="AA4" s="16">
        <v>25</v>
      </c>
      <c r="AB4" s="16">
        <v>26</v>
      </c>
      <c r="AC4" s="16">
        <v>27</v>
      </c>
      <c r="AD4" s="16">
        <v>28</v>
      </c>
      <c r="AE4" s="16">
        <v>29</v>
      </c>
      <c r="AF4" s="16">
        <v>30</v>
      </c>
      <c r="AG4" s="16">
        <v>31</v>
      </c>
      <c r="AH4" s="16" t="s">
        <v>35</v>
      </c>
      <c r="AI4" s="16" t="s">
        <v>36</v>
      </c>
      <c r="AJ4" s="16" t="s">
        <v>37</v>
      </c>
      <c r="AK4" s="16" t="s">
        <v>38</v>
      </c>
      <c r="AL4" s="16" t="s">
        <v>39</v>
      </c>
    </row>
    <row r="5" spans="1:38" x14ac:dyDescent="0.25">
      <c r="A5" s="17">
        <f>IF('Class List'!$B9="","",'Class List'!A9)</f>
      </c>
      <c r="B5" s="20">
        <f>IF('Class List'!$B9="","",'Class List'!B9)</f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17">
        <f>IF($B5="","",COUNTIF(C5:AG5,"P"))</f>
      </c>
      <c r="AI5" s="17">
        <f>IF($B5="","",COUNTIF(C5:AG5,"A"))</f>
      </c>
      <c r="AJ5" s="17">
        <f>IF($B5="","",COUNTIF(C5:AG5,"L"))</f>
      </c>
      <c r="AK5" s="17">
        <f>IF($B5="","",AH5+AI5+AJ5)</f>
      </c>
      <c r="AL5" s="22">
        <f>IF(OR($B5="",AK5=0),"",(AH5+AJ5)/AK5)</f>
      </c>
    </row>
    <row r="6" spans="1:38" x14ac:dyDescent="0.25">
      <c r="A6" s="17">
        <f>IF('Class List'!$B10="","",'Class List'!A10)</f>
      </c>
      <c r="B6" s="23">
        <f>IF('Class List'!$B10="","",'Class List'!B10)</f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18">
        <f>IF($B6="","",COUNTIF(C6:AG6,"P"))</f>
      </c>
      <c r="AI6" s="18">
        <f>IF($B6="","",COUNTIF(C6:AG6,"A"))</f>
      </c>
      <c r="AJ6" s="18">
        <f>IF($B6="","",COUNTIF(C6:AG6,"L"))</f>
      </c>
      <c r="AK6" s="18">
        <f>IF($B6="","",AH6+AI6+AJ6)</f>
      </c>
      <c r="AL6" s="24">
        <f>IF(OR($B6="",AK6=0),"",(AH6+AJ6)/AK6)</f>
      </c>
    </row>
    <row r="7" spans="1:38" x14ac:dyDescent="0.25">
      <c r="A7" s="17">
        <f>IF('Class List'!$B11="","",'Class List'!A11)</f>
      </c>
      <c r="B7" s="20">
        <f>IF('Class List'!$B11="","",'Class List'!B11)</f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17">
        <f>IF($B7="","",COUNTIF(C7:AG7,"P"))</f>
      </c>
      <c r="AI7" s="17">
        <f>IF($B7="","",COUNTIF(C7:AG7,"A"))</f>
      </c>
      <c r="AJ7" s="17">
        <f>IF($B7="","",COUNTIF(C7:AG7,"L"))</f>
      </c>
      <c r="AK7" s="17">
        <f>IF($B7="","",AH7+AI7+AJ7)</f>
      </c>
      <c r="AL7" s="22">
        <f>IF(OR($B7="",AK7=0),"",(AH7+AJ7)/AK7)</f>
      </c>
    </row>
    <row r="8" spans="1:38" x14ac:dyDescent="0.25">
      <c r="A8" s="17">
        <f>IF('Class List'!$B12="","",'Class List'!A12)</f>
      </c>
      <c r="B8" s="23">
        <f>IF('Class List'!$B12="","",'Class List'!B12)</f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18">
        <f>IF($B8="","",COUNTIF(C8:AG8,"P"))</f>
      </c>
      <c r="AI8" s="18">
        <f>IF($B8="","",COUNTIF(C8:AG8,"A"))</f>
      </c>
      <c r="AJ8" s="18">
        <f>IF($B8="","",COUNTIF(C8:AG8,"L"))</f>
      </c>
      <c r="AK8" s="18">
        <f>IF($B8="","",AH8+AI8+AJ8)</f>
      </c>
      <c r="AL8" s="24">
        <f>IF(OR($B8="",AK8=0),"",(AH8+AJ8)/AK8)</f>
      </c>
    </row>
    <row r="9" spans="1:38" x14ac:dyDescent="0.25">
      <c r="A9" s="17">
        <f>IF('Class List'!$B13="","",'Class List'!A13)</f>
      </c>
      <c r="B9" s="20">
        <f>IF('Class List'!$B13="","",'Class List'!B13)</f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7">
        <f>IF($B9="","",COUNTIF(C9:AG9,"P"))</f>
      </c>
      <c r="AI9" s="17">
        <f>IF($B9="","",COUNTIF(C9:AG9,"A"))</f>
      </c>
      <c r="AJ9" s="17">
        <f>IF($B9="","",COUNTIF(C9:AG9,"L"))</f>
      </c>
      <c r="AK9" s="17">
        <f>IF($B9="","",AH9+AI9+AJ9)</f>
      </c>
      <c r="AL9" s="22">
        <f>IF(OR($B9="",AK9=0),"",(AH9+AJ9)/AK9)</f>
      </c>
    </row>
    <row r="10" spans="1:38" x14ac:dyDescent="0.25">
      <c r="A10" s="17">
        <f>IF('Class List'!$B14="","",'Class List'!A14)</f>
      </c>
      <c r="B10" s="23">
        <f>IF('Class List'!$B14="","",'Class List'!B14)</f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18">
        <f>IF($B10="","",COUNTIF(C10:AG10,"P"))</f>
      </c>
      <c r="AI10" s="18">
        <f>IF($B10="","",COUNTIF(C10:AG10,"A"))</f>
      </c>
      <c r="AJ10" s="18">
        <f>IF($B10="","",COUNTIF(C10:AG10,"L"))</f>
      </c>
      <c r="AK10" s="18">
        <f>IF($B10="","",AH10+AI10+AJ10)</f>
      </c>
      <c r="AL10" s="24">
        <f>IF(OR($B10="",AK10=0),"",(AH10+AJ10)/AK10)</f>
      </c>
    </row>
    <row r="11" spans="1:38" x14ac:dyDescent="0.25">
      <c r="A11" s="17">
        <f>IF('Class List'!$B15="","",'Class List'!A15)</f>
      </c>
      <c r="B11" s="20">
        <f>IF('Class List'!$B15="","",'Class List'!B15)</f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17">
        <f>IF($B11="","",COUNTIF(C11:AG11,"P"))</f>
      </c>
      <c r="AI11" s="17">
        <f>IF($B11="","",COUNTIF(C11:AG11,"A"))</f>
      </c>
      <c r="AJ11" s="17">
        <f>IF($B11="","",COUNTIF(C11:AG11,"L"))</f>
      </c>
      <c r="AK11" s="17">
        <f>IF($B11="","",AH11+AI11+AJ11)</f>
      </c>
      <c r="AL11" s="22">
        <f>IF(OR($B11="",AK11=0),"",(AH11+AJ11)/AK11)</f>
      </c>
    </row>
    <row r="12" spans="1:38" x14ac:dyDescent="0.25">
      <c r="A12" s="17">
        <f>IF('Class List'!$B16="","",'Class List'!A16)</f>
      </c>
      <c r="B12" s="23">
        <f>IF('Class List'!$B16="","",'Class List'!B16)</f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18">
        <f>IF($B12="","",COUNTIF(C12:AG12,"P"))</f>
      </c>
      <c r="AI12" s="18">
        <f>IF($B12="","",COUNTIF(C12:AG12,"A"))</f>
      </c>
      <c r="AJ12" s="18">
        <f>IF($B12="","",COUNTIF(C12:AG12,"L"))</f>
      </c>
      <c r="AK12" s="18">
        <f>IF($B12="","",AH12+AI12+AJ12)</f>
      </c>
      <c r="AL12" s="24">
        <f>IF(OR($B12="",AK12=0),"",(AH12+AJ12)/AK12)</f>
      </c>
    </row>
    <row r="13" spans="1:38" x14ac:dyDescent="0.25">
      <c r="A13" s="17">
        <f>IF('Class List'!$B17="","",'Class List'!A17)</f>
      </c>
      <c r="B13" s="20">
        <f>IF('Class List'!$B17="","",'Class List'!B17)</f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17">
        <f>IF($B13="","",COUNTIF(C13:AG13,"P"))</f>
      </c>
      <c r="AI13" s="17">
        <f>IF($B13="","",COUNTIF(C13:AG13,"A"))</f>
      </c>
      <c r="AJ13" s="17">
        <f>IF($B13="","",COUNTIF(C13:AG13,"L"))</f>
      </c>
      <c r="AK13" s="17">
        <f>IF($B13="","",AH13+AI13+AJ13)</f>
      </c>
      <c r="AL13" s="22">
        <f>IF(OR($B13="",AK13=0),"",(AH13+AJ13)/AK13)</f>
      </c>
    </row>
    <row r="14" spans="1:38" x14ac:dyDescent="0.25">
      <c r="A14" s="17">
        <f>IF('Class List'!$B18="","",'Class List'!A18)</f>
      </c>
      <c r="B14" s="23">
        <f>IF('Class List'!$B18="","",'Class List'!B18)</f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18">
        <f>IF($B14="","",COUNTIF(C14:AG14,"P"))</f>
      </c>
      <c r="AI14" s="18">
        <f>IF($B14="","",COUNTIF(C14:AG14,"A"))</f>
      </c>
      <c r="AJ14" s="18">
        <f>IF($B14="","",COUNTIF(C14:AG14,"L"))</f>
      </c>
      <c r="AK14" s="18">
        <f>IF($B14="","",AH14+AI14+AJ14)</f>
      </c>
      <c r="AL14" s="24">
        <f>IF(OR($B14="",AK14=0),"",(AH14+AJ14)/AK14)</f>
      </c>
    </row>
    <row r="15" spans="1:38" x14ac:dyDescent="0.25">
      <c r="A15" s="17">
        <f>IF('Class List'!$B19="","",'Class List'!A19)</f>
      </c>
      <c r="B15" s="20">
        <f>IF('Class List'!$B19="","",'Class List'!B19)</f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17">
        <f>IF($B15="","",COUNTIF(C15:AG15,"P"))</f>
      </c>
      <c r="AI15" s="17">
        <f>IF($B15="","",COUNTIF(C15:AG15,"A"))</f>
      </c>
      <c r="AJ15" s="17">
        <f>IF($B15="","",COUNTIF(C15:AG15,"L"))</f>
      </c>
      <c r="AK15" s="17">
        <f>IF($B15="","",AH15+AI15+AJ15)</f>
      </c>
      <c r="AL15" s="22">
        <f>IF(OR($B15="",AK15=0),"",(AH15+AJ15)/AK15)</f>
      </c>
    </row>
    <row r="16" spans="1:38" x14ac:dyDescent="0.25">
      <c r="A16" s="17">
        <f>IF('Class List'!$B20="","",'Class List'!A20)</f>
      </c>
      <c r="B16" s="23">
        <f>IF('Class List'!$B20="","",'Class List'!B20)</f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18">
        <f>IF($B16="","",COUNTIF(C16:AG16,"P"))</f>
      </c>
      <c r="AI16" s="18">
        <f>IF($B16="","",COUNTIF(C16:AG16,"A"))</f>
      </c>
      <c r="AJ16" s="18">
        <f>IF($B16="","",COUNTIF(C16:AG16,"L"))</f>
      </c>
      <c r="AK16" s="18">
        <f>IF($B16="","",AH16+AI16+AJ16)</f>
      </c>
      <c r="AL16" s="24">
        <f>IF(OR($B16="",AK16=0),"",(AH16+AJ16)/AK16)</f>
      </c>
    </row>
    <row r="17" spans="1:38" x14ac:dyDescent="0.25">
      <c r="A17" s="17">
        <f>IF('Class List'!$B21="","",'Class List'!A21)</f>
      </c>
      <c r="B17" s="20">
        <f>IF('Class List'!$B21="","",'Class List'!B21)</f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17">
        <f>IF($B17="","",COUNTIF(C17:AG17,"P"))</f>
      </c>
      <c r="AI17" s="17">
        <f>IF($B17="","",COUNTIF(C17:AG17,"A"))</f>
      </c>
      <c r="AJ17" s="17">
        <f>IF($B17="","",COUNTIF(C17:AG17,"L"))</f>
      </c>
      <c r="AK17" s="17">
        <f>IF($B17="","",AH17+AI17+AJ17)</f>
      </c>
      <c r="AL17" s="22">
        <f>IF(OR($B17="",AK17=0),"",(AH17+AJ17)/AK17)</f>
      </c>
    </row>
    <row r="18" spans="1:38" x14ac:dyDescent="0.25">
      <c r="A18" s="17">
        <f>IF('Class List'!$B22="","",'Class List'!A22)</f>
      </c>
      <c r="B18" s="23">
        <f>IF('Class List'!$B22="","",'Class List'!B22)</f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18">
        <f>IF($B18="","",COUNTIF(C18:AG18,"P"))</f>
      </c>
      <c r="AI18" s="18">
        <f>IF($B18="","",COUNTIF(C18:AG18,"A"))</f>
      </c>
      <c r="AJ18" s="18">
        <f>IF($B18="","",COUNTIF(C18:AG18,"L"))</f>
      </c>
      <c r="AK18" s="18">
        <f>IF($B18="","",AH18+AI18+AJ18)</f>
      </c>
      <c r="AL18" s="24">
        <f>IF(OR($B18="",AK18=0),"",(AH18+AJ18)/AK18)</f>
      </c>
    </row>
    <row r="19" spans="1:38" x14ac:dyDescent="0.25">
      <c r="A19" s="17">
        <f>IF('Class List'!$B23="","",'Class List'!A23)</f>
      </c>
      <c r="B19" s="20">
        <f>IF('Class List'!$B23="","",'Class List'!B23)</f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17">
        <f>IF($B19="","",COUNTIF(C19:AG19,"P"))</f>
      </c>
      <c r="AI19" s="17">
        <f>IF($B19="","",COUNTIF(C19:AG19,"A"))</f>
      </c>
      <c r="AJ19" s="17">
        <f>IF($B19="","",COUNTIF(C19:AG19,"L"))</f>
      </c>
      <c r="AK19" s="17">
        <f>IF($B19="","",AH19+AI19+AJ19)</f>
      </c>
      <c r="AL19" s="22">
        <f>IF(OR($B19="",AK19=0),"",(AH19+AJ19)/AK19)</f>
      </c>
    </row>
    <row r="20" spans="1:38" x14ac:dyDescent="0.25">
      <c r="A20" s="17">
        <f>IF('Class List'!$B24="","",'Class List'!A24)</f>
      </c>
      <c r="B20" s="23">
        <f>IF('Class List'!$B24="","",'Class List'!B24)</f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18">
        <f>IF($B20="","",COUNTIF(C20:AG20,"P"))</f>
      </c>
      <c r="AI20" s="18">
        <f>IF($B20="","",COUNTIF(C20:AG20,"A"))</f>
      </c>
      <c r="AJ20" s="18">
        <f>IF($B20="","",COUNTIF(C20:AG20,"L"))</f>
      </c>
      <c r="AK20" s="18">
        <f>IF($B20="","",AH20+AI20+AJ20)</f>
      </c>
      <c r="AL20" s="24">
        <f>IF(OR($B20="",AK20=0),"",(AH20+AJ20)/AK20)</f>
      </c>
    </row>
    <row r="21" spans="1:38" x14ac:dyDescent="0.25">
      <c r="A21" s="17">
        <f>IF('Class List'!$B25="","",'Class List'!A25)</f>
      </c>
      <c r="B21" s="20">
        <f>IF('Class List'!$B25="","",'Class List'!B25)</f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17">
        <f>IF($B21="","",COUNTIF(C21:AG21,"P"))</f>
      </c>
      <c r="AI21" s="17">
        <f>IF($B21="","",COUNTIF(C21:AG21,"A"))</f>
      </c>
      <c r="AJ21" s="17">
        <f>IF($B21="","",COUNTIF(C21:AG21,"L"))</f>
      </c>
      <c r="AK21" s="17">
        <f>IF($B21="","",AH21+AI21+AJ21)</f>
      </c>
      <c r="AL21" s="22">
        <f>IF(OR($B21="",AK21=0),"",(AH21+AJ21)/AK21)</f>
      </c>
    </row>
    <row r="22" spans="1:38" x14ac:dyDescent="0.25">
      <c r="A22" s="17">
        <f>IF('Class List'!$B26="","",'Class List'!A26)</f>
      </c>
      <c r="B22" s="23">
        <f>IF('Class List'!$B26="","",'Class List'!B26)</f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18">
        <f>IF($B22="","",COUNTIF(C22:AG22,"P"))</f>
      </c>
      <c r="AI22" s="18">
        <f>IF($B22="","",COUNTIF(C22:AG22,"A"))</f>
      </c>
      <c r="AJ22" s="18">
        <f>IF($B22="","",COUNTIF(C22:AG22,"L"))</f>
      </c>
      <c r="AK22" s="18">
        <f>IF($B22="","",AH22+AI22+AJ22)</f>
      </c>
      <c r="AL22" s="24">
        <f>IF(OR($B22="",AK22=0),"",(AH22+AJ22)/AK22)</f>
      </c>
    </row>
    <row r="23" spans="1:38" x14ac:dyDescent="0.25">
      <c r="A23" s="17">
        <f>IF('Class List'!$B27="","",'Class List'!A27)</f>
      </c>
      <c r="B23" s="20">
        <f>IF('Class List'!$B27="","",'Class List'!B27)</f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17">
        <f>IF($B23="","",COUNTIF(C23:AG23,"P"))</f>
      </c>
      <c r="AI23" s="17">
        <f>IF($B23="","",COUNTIF(C23:AG23,"A"))</f>
      </c>
      <c r="AJ23" s="17">
        <f>IF($B23="","",COUNTIF(C23:AG23,"L"))</f>
      </c>
      <c r="AK23" s="17">
        <f>IF($B23="","",AH23+AI23+AJ23)</f>
      </c>
      <c r="AL23" s="22">
        <f>IF(OR($B23="",AK23=0),"",(AH23+AJ23)/AK23)</f>
      </c>
    </row>
    <row r="24" spans="1:38" x14ac:dyDescent="0.25">
      <c r="A24" s="17">
        <f>IF('Class List'!$B28="","",'Class List'!A28)</f>
      </c>
      <c r="B24" s="23">
        <f>IF('Class List'!$B28="","",'Class List'!B28)</f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8">
        <f>IF($B24="","",COUNTIF(C24:AG24,"P"))</f>
      </c>
      <c r="AI24" s="18">
        <f>IF($B24="","",COUNTIF(C24:AG24,"A"))</f>
      </c>
      <c r="AJ24" s="18">
        <f>IF($B24="","",COUNTIF(C24:AG24,"L"))</f>
      </c>
      <c r="AK24" s="18">
        <f>IF($B24="","",AH24+AI24+AJ24)</f>
      </c>
      <c r="AL24" s="24">
        <f>IF(OR($B24="",AK24=0),"",(AH24+AJ24)/AK24)</f>
      </c>
    </row>
    <row r="25" spans="1:38" x14ac:dyDescent="0.25">
      <c r="A25" s="17">
        <f>IF('Class List'!$B29="","",'Class List'!A29)</f>
      </c>
      <c r="B25" s="20">
        <f>IF('Class List'!$B29="","",'Class List'!B29)</f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7">
        <f>IF($B25="","",COUNTIF(C25:AG25,"P"))</f>
      </c>
      <c r="AI25" s="17">
        <f>IF($B25="","",COUNTIF(C25:AG25,"A"))</f>
      </c>
      <c r="AJ25" s="17">
        <f>IF($B25="","",COUNTIF(C25:AG25,"L"))</f>
      </c>
      <c r="AK25" s="17">
        <f>IF($B25="","",AH25+AI25+AJ25)</f>
      </c>
      <c r="AL25" s="22">
        <f>IF(OR($B25="",AK25=0),"",(AH25+AJ25)/AK25)</f>
      </c>
    </row>
    <row r="26" spans="1:38" x14ac:dyDescent="0.25">
      <c r="A26" s="17">
        <f>IF('Class List'!$B30="","",'Class List'!A30)</f>
      </c>
      <c r="B26" s="23">
        <f>IF('Class List'!$B30="","",'Class List'!B30)</f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18">
        <f>IF($B26="","",COUNTIF(C26:AG26,"P"))</f>
      </c>
      <c r="AI26" s="18">
        <f>IF($B26="","",COUNTIF(C26:AG26,"A"))</f>
      </c>
      <c r="AJ26" s="18">
        <f>IF($B26="","",COUNTIF(C26:AG26,"L"))</f>
      </c>
      <c r="AK26" s="18">
        <f>IF($B26="","",AH26+AI26+AJ26)</f>
      </c>
      <c r="AL26" s="24">
        <f>IF(OR($B26="",AK26=0),"",(AH26+AJ26)/AK26)</f>
      </c>
    </row>
    <row r="27" spans="1:38" x14ac:dyDescent="0.25">
      <c r="A27" s="17">
        <f>IF('Class List'!$B31="","",'Class List'!A31)</f>
      </c>
      <c r="B27" s="20">
        <f>IF('Class List'!$B31="","",'Class List'!B31)</f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17">
        <f>IF($B27="","",COUNTIF(C27:AG27,"P"))</f>
      </c>
      <c r="AI27" s="17">
        <f>IF($B27="","",COUNTIF(C27:AG27,"A"))</f>
      </c>
      <c r="AJ27" s="17">
        <f>IF($B27="","",COUNTIF(C27:AG27,"L"))</f>
      </c>
      <c r="AK27" s="17">
        <f>IF($B27="","",AH27+AI27+AJ27)</f>
      </c>
      <c r="AL27" s="22">
        <f>IF(OR($B27="",AK27=0),"",(AH27+AJ27)/AK27)</f>
      </c>
    </row>
    <row r="28" spans="1:38" x14ac:dyDescent="0.25">
      <c r="A28" s="17">
        <f>IF('Class List'!$B32="","",'Class List'!A32)</f>
      </c>
      <c r="B28" s="23">
        <f>IF('Class List'!$B32="","",'Class List'!B32)</f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18">
        <f>IF($B28="","",COUNTIF(C28:AG28,"P"))</f>
      </c>
      <c r="AI28" s="18">
        <f>IF($B28="","",COUNTIF(C28:AG28,"A"))</f>
      </c>
      <c r="AJ28" s="18">
        <f>IF($B28="","",COUNTIF(C28:AG28,"L"))</f>
      </c>
      <c r="AK28" s="18">
        <f>IF($B28="","",AH28+AI28+AJ28)</f>
      </c>
      <c r="AL28" s="24">
        <f>IF(OR($B28="",AK28=0),"",(AH28+AJ28)/AK28)</f>
      </c>
    </row>
    <row r="29" spans="1:38" x14ac:dyDescent="0.25">
      <c r="A29" s="17">
        <f>IF('Class List'!$B33="","",'Class List'!A33)</f>
      </c>
      <c r="B29" s="20">
        <f>IF('Class List'!$B33="","",'Class List'!B33)</f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17">
        <f>IF($B29="","",COUNTIF(C29:AG29,"P"))</f>
      </c>
      <c r="AI29" s="17">
        <f>IF($B29="","",COUNTIF(C29:AG29,"A"))</f>
      </c>
      <c r="AJ29" s="17">
        <f>IF($B29="","",COUNTIF(C29:AG29,"L"))</f>
      </c>
      <c r="AK29" s="17">
        <f>IF($B29="","",AH29+AI29+AJ29)</f>
      </c>
      <c r="AL29" s="22">
        <f>IF(OR($B29="",AK29=0),"",(AH29+AJ29)/AK29)</f>
      </c>
    </row>
    <row r="30" spans="1:38" x14ac:dyDescent="0.25">
      <c r="A30" s="17">
        <f>IF('Class List'!$B34="","",'Class List'!A34)</f>
      </c>
      <c r="B30" s="23">
        <f>IF('Class List'!$B34="","",'Class List'!B34)</f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18">
        <f>IF($B30="","",COUNTIF(C30:AG30,"P"))</f>
      </c>
      <c r="AI30" s="18">
        <f>IF($B30="","",COUNTIF(C30:AG30,"A"))</f>
      </c>
      <c r="AJ30" s="18">
        <f>IF($B30="","",COUNTIF(C30:AG30,"L"))</f>
      </c>
      <c r="AK30" s="18">
        <f>IF($B30="","",AH30+AI30+AJ30)</f>
      </c>
      <c r="AL30" s="24">
        <f>IF(OR($B30="",AK30=0),"",(AH30+AJ30)/AK30)</f>
      </c>
    </row>
    <row r="31" spans="1:38" x14ac:dyDescent="0.25">
      <c r="A31" s="17">
        <f>IF('Class List'!$B35="","",'Class List'!A35)</f>
      </c>
      <c r="B31" s="20">
        <f>IF('Class List'!$B35="","",'Class List'!B35)</f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17">
        <f>IF($B31="","",COUNTIF(C31:AG31,"P"))</f>
      </c>
      <c r="AI31" s="17">
        <f>IF($B31="","",COUNTIF(C31:AG31,"A"))</f>
      </c>
      <c r="AJ31" s="17">
        <f>IF($B31="","",COUNTIF(C31:AG31,"L"))</f>
      </c>
      <c r="AK31" s="17">
        <f>IF($B31="","",AH31+AI31+AJ31)</f>
      </c>
      <c r="AL31" s="22">
        <f>IF(OR($B31="",AK31=0),"",(AH31+AJ31)/AK31)</f>
      </c>
    </row>
    <row r="32" spans="1:38" x14ac:dyDescent="0.25">
      <c r="A32" s="17">
        <f>IF('Class List'!$B36="","",'Class List'!A36)</f>
      </c>
      <c r="B32" s="23">
        <f>IF('Class List'!$B36="","",'Class List'!B36)</f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18">
        <f>IF($B32="","",COUNTIF(C32:AG32,"P"))</f>
      </c>
      <c r="AI32" s="18">
        <f>IF($B32="","",COUNTIF(C32:AG32,"A"))</f>
      </c>
      <c r="AJ32" s="18">
        <f>IF($B32="","",COUNTIF(C32:AG32,"L"))</f>
      </c>
      <c r="AK32" s="18">
        <f>IF($B32="","",AH32+AI32+AJ32)</f>
      </c>
      <c r="AL32" s="24">
        <f>IF(OR($B32="",AK32=0),"",(AH32+AJ32)/AK32)</f>
      </c>
    </row>
    <row r="33" spans="1:38" x14ac:dyDescent="0.25">
      <c r="A33" s="17">
        <f>IF('Class List'!$B37="","",'Class List'!A37)</f>
      </c>
      <c r="B33" s="20">
        <f>IF('Class List'!$B37="","",'Class List'!B37)</f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17">
        <f>IF($B33="","",COUNTIF(C33:AG33,"P"))</f>
      </c>
      <c r="AI33" s="17">
        <f>IF($B33="","",COUNTIF(C33:AG33,"A"))</f>
      </c>
      <c r="AJ33" s="17">
        <f>IF($B33="","",COUNTIF(C33:AG33,"L"))</f>
      </c>
      <c r="AK33" s="17">
        <f>IF($B33="","",AH33+AI33+AJ33)</f>
      </c>
      <c r="AL33" s="22">
        <f>IF(OR($B33="",AK33=0),"",(AH33+AJ33)/AK33)</f>
      </c>
    </row>
    <row r="34" spans="1:38" x14ac:dyDescent="0.25">
      <c r="A34" s="17">
        <f>IF('Class List'!$B38="","",'Class List'!A38)</f>
      </c>
      <c r="B34" s="23">
        <f>IF('Class List'!$B38="","",'Class List'!B38)</f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18">
        <f>IF($B34="","",COUNTIF(C34:AG34,"P"))</f>
      </c>
      <c r="AI34" s="18">
        <f>IF($B34="","",COUNTIF(C34:AG34,"A"))</f>
      </c>
      <c r="AJ34" s="18">
        <f>IF($B34="","",COUNTIF(C34:AG34,"L"))</f>
      </c>
      <c r="AK34" s="18">
        <f>IF($B34="","",AH34+AI34+AJ34)</f>
      </c>
      <c r="AL34" s="24">
        <f>IF(OR($B34="",AK34=0),"",(AH34+AJ34)/AK34)</f>
      </c>
    </row>
    <row r="35" spans="1:38" x14ac:dyDescent="0.25">
      <c r="A35" s="17">
        <f>IF('Class List'!$B39="","",'Class List'!A39)</f>
      </c>
      <c r="B35" s="20">
        <f>IF('Class List'!$B39="","",'Class List'!B39)</f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17">
        <f>IF($B35="","",COUNTIF(C35:AG35,"P"))</f>
      </c>
      <c r="AI35" s="17">
        <f>IF($B35="","",COUNTIF(C35:AG35,"A"))</f>
      </c>
      <c r="AJ35" s="17">
        <f>IF($B35="","",COUNTIF(C35:AG35,"L"))</f>
      </c>
      <c r="AK35" s="17">
        <f>IF($B35="","",AH35+AI35+AJ35)</f>
      </c>
      <c r="AL35" s="22">
        <f>IF(OR($B35="",AK35=0),"",(AH35+AJ35)/AK35)</f>
      </c>
    </row>
    <row r="36" spans="1:38" x14ac:dyDescent="0.25">
      <c r="A36" s="17">
        <f>IF('Class List'!$B40="","",'Class List'!A40)</f>
      </c>
      <c r="B36" s="23">
        <f>IF('Class List'!$B40="","",'Class List'!B40)</f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18">
        <f>IF($B36="","",COUNTIF(C36:AG36,"P"))</f>
      </c>
      <c r="AI36" s="18">
        <f>IF($B36="","",COUNTIF(C36:AG36,"A"))</f>
      </c>
      <c r="AJ36" s="18">
        <f>IF($B36="","",COUNTIF(C36:AG36,"L"))</f>
      </c>
      <c r="AK36" s="18">
        <f>IF($B36="","",AH36+AI36+AJ36)</f>
      </c>
      <c r="AL36" s="24">
        <f>IF(OR($B36="",AK36=0),"",(AH36+AJ36)/AK36)</f>
      </c>
    </row>
    <row r="37" spans="1:38" x14ac:dyDescent="0.25">
      <c r="A37" s="17">
        <f>IF('Class List'!$B41="","",'Class List'!A41)</f>
      </c>
      <c r="B37" s="20">
        <f>IF('Class List'!$B41="","",'Class List'!B41)</f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17">
        <f>IF($B37="","",COUNTIF(C37:AG37,"P"))</f>
      </c>
      <c r="AI37" s="17">
        <f>IF($B37="","",COUNTIF(C37:AG37,"A"))</f>
      </c>
      <c r="AJ37" s="17">
        <f>IF($B37="","",COUNTIF(C37:AG37,"L"))</f>
      </c>
      <c r="AK37" s="17">
        <f>IF($B37="","",AH37+AI37+AJ37)</f>
      </c>
      <c r="AL37" s="22">
        <f>IF(OR($B37="",AK37=0),"",(AH37+AJ37)/AK37)</f>
      </c>
    </row>
    <row r="38" spans="1:38" x14ac:dyDescent="0.25">
      <c r="A38" s="17">
        <f>IF('Class List'!$B42="","",'Class List'!A42)</f>
      </c>
      <c r="B38" s="23">
        <f>IF('Class List'!$B42="","",'Class List'!B42)</f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18">
        <f>IF($B38="","",COUNTIF(C38:AG38,"P"))</f>
      </c>
      <c r="AI38" s="18">
        <f>IF($B38="","",COUNTIF(C38:AG38,"A"))</f>
      </c>
      <c r="AJ38" s="18">
        <f>IF($B38="","",COUNTIF(C38:AG38,"L"))</f>
      </c>
      <c r="AK38" s="18">
        <f>IF($B38="","",AH38+AI38+AJ38)</f>
      </c>
      <c r="AL38" s="24">
        <f>IF(OR($B38="",AK38=0),"",(AH38+AJ38)/AK38)</f>
      </c>
    </row>
    <row r="39" spans="1:38" x14ac:dyDescent="0.25">
      <c r="A39" s="17">
        <f>IF('Class List'!$B43="","",'Class List'!A43)</f>
      </c>
      <c r="B39" s="20">
        <f>IF('Class List'!$B43="","",'Class List'!B43)</f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17">
        <f>IF($B39="","",COUNTIF(C39:AG39,"P"))</f>
      </c>
      <c r="AI39" s="17">
        <f>IF($B39="","",COUNTIF(C39:AG39,"A"))</f>
      </c>
      <c r="AJ39" s="17">
        <f>IF($B39="","",COUNTIF(C39:AG39,"L"))</f>
      </c>
      <c r="AK39" s="17">
        <f>IF($B39="","",AH39+AI39+AJ39)</f>
      </c>
      <c r="AL39" s="22">
        <f>IF(OR($B39="",AK39=0),"",(AH39+AJ39)/AK39)</f>
      </c>
    </row>
    <row r="40" spans="1:38" x14ac:dyDescent="0.25">
      <c r="A40" s="17">
        <f>IF('Class List'!$B44="","",'Class List'!A44)</f>
      </c>
      <c r="B40" s="23">
        <f>IF('Class List'!$B44="","",'Class List'!B44)</f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18">
        <f>IF($B40="","",COUNTIF(C40:AG40,"P"))</f>
      </c>
      <c r="AI40" s="18">
        <f>IF($B40="","",COUNTIF(C40:AG40,"A"))</f>
      </c>
      <c r="AJ40" s="18">
        <f>IF($B40="","",COUNTIF(C40:AG40,"L"))</f>
      </c>
      <c r="AK40" s="18">
        <f>IF($B40="","",AH40+AI40+AJ40)</f>
      </c>
      <c r="AL40" s="24">
        <f>IF(OR($B40="",AK40=0),"",(AH40+AJ40)/AK40)</f>
      </c>
    </row>
    <row r="41" spans="1:38" x14ac:dyDescent="0.25">
      <c r="A41" s="17">
        <f>IF('Class List'!$B45="","",'Class List'!A45)</f>
      </c>
      <c r="B41" s="20">
        <f>IF('Class List'!$B45="","",'Class List'!B45)</f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17">
        <f>IF($B41="","",COUNTIF(C41:AG41,"P"))</f>
      </c>
      <c r="AI41" s="17">
        <f>IF($B41="","",COUNTIF(C41:AG41,"A"))</f>
      </c>
      <c r="AJ41" s="17">
        <f>IF($B41="","",COUNTIF(C41:AG41,"L"))</f>
      </c>
      <c r="AK41" s="17">
        <f>IF($B41="","",AH41+AI41+AJ41)</f>
      </c>
      <c r="AL41" s="22">
        <f>IF(OR($B41="",AK41=0),"",(AH41+AJ41)/AK41)</f>
      </c>
    </row>
    <row r="42" spans="1:38" x14ac:dyDescent="0.25">
      <c r="A42" s="17">
        <f>IF('Class List'!$B46="","",'Class List'!A46)</f>
      </c>
      <c r="B42" s="23">
        <f>IF('Class List'!$B46="","",'Class List'!B46)</f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18">
        <f>IF($B42="","",COUNTIF(C42:AG42,"P"))</f>
      </c>
      <c r="AI42" s="18">
        <f>IF($B42="","",COUNTIF(C42:AG42,"A"))</f>
      </c>
      <c r="AJ42" s="18">
        <f>IF($B42="","",COUNTIF(C42:AG42,"L"))</f>
      </c>
      <c r="AK42" s="18">
        <f>IF($B42="","",AH42+AI42+AJ42)</f>
      </c>
      <c r="AL42" s="24">
        <f>IF(OR($B42="",AK42=0),"",(AH42+AJ42)/AK42)</f>
      </c>
    </row>
    <row r="43" spans="1:38" x14ac:dyDescent="0.25">
      <c r="A43" s="17">
        <f>IF('Class List'!$B47="","",'Class List'!A47)</f>
      </c>
      <c r="B43" s="20">
        <f>IF('Class List'!$B47="","",'Class List'!B47)</f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17">
        <f>IF($B43="","",COUNTIF(C43:AG43,"P"))</f>
      </c>
      <c r="AI43" s="17">
        <f>IF($B43="","",COUNTIF(C43:AG43,"A"))</f>
      </c>
      <c r="AJ43" s="17">
        <f>IF($B43="","",COUNTIF(C43:AG43,"L"))</f>
      </c>
      <c r="AK43" s="17">
        <f>IF($B43="","",AH43+AI43+AJ43)</f>
      </c>
      <c r="AL43" s="22">
        <f>IF(OR($B43="",AK43=0),"",(AH43+AJ43)/AK43)</f>
      </c>
    </row>
    <row r="44" spans="1:38" x14ac:dyDescent="0.25">
      <c r="A44" s="17">
        <f>IF('Class List'!$B48="","",'Class List'!A48)</f>
      </c>
      <c r="B44" s="23">
        <f>IF('Class List'!$B48="","",'Class List'!B48)</f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18">
        <f>IF($B44="","",COUNTIF(C44:AG44,"P"))</f>
      </c>
      <c r="AI44" s="18">
        <f>IF($B44="","",COUNTIF(C44:AG44,"A"))</f>
      </c>
      <c r="AJ44" s="18">
        <f>IF($B44="","",COUNTIF(C44:AG44,"L"))</f>
      </c>
      <c r="AK44" s="18">
        <f>IF($B44="","",AH44+AI44+AJ44)</f>
      </c>
      <c r="AL44" s="24">
        <f>IF(OR($B44="",AK44=0),"",(AH44+AJ44)/AK44)</f>
      </c>
    </row>
    <row r="45" spans="1:38" x14ac:dyDescent="0.25">
      <c r="A45" s="17">
        <f>IF('Class List'!$B49="","",'Class List'!A49)</f>
      </c>
      <c r="B45" s="20">
        <f>IF('Class List'!$B49="","",'Class List'!B49)</f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17">
        <f>IF($B45="","",COUNTIF(C45:AG45,"P"))</f>
      </c>
      <c r="AI45" s="17">
        <f>IF($B45="","",COUNTIF(C45:AG45,"A"))</f>
      </c>
      <c r="AJ45" s="17">
        <f>IF($B45="","",COUNTIF(C45:AG45,"L"))</f>
      </c>
      <c r="AK45" s="17">
        <f>IF($B45="","",AH45+AI45+AJ45)</f>
      </c>
      <c r="AL45" s="22">
        <f>IF(OR($B45="",AK45=0),"",(AH45+AJ45)/AK45)</f>
      </c>
    </row>
    <row r="46" spans="1:38" x14ac:dyDescent="0.25">
      <c r="A46" s="17">
        <f>IF('Class List'!$B50="","",'Class List'!A50)</f>
      </c>
      <c r="B46" s="23">
        <f>IF('Class List'!$B50="","",'Class List'!B50)</f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18">
        <f>IF($B46="","",COUNTIF(C46:AG46,"P"))</f>
      </c>
      <c r="AI46" s="18">
        <f>IF($B46="","",COUNTIF(C46:AG46,"A"))</f>
      </c>
      <c r="AJ46" s="18">
        <f>IF($B46="","",COUNTIF(C46:AG46,"L"))</f>
      </c>
      <c r="AK46" s="18">
        <f>IF($B46="","",AH46+AI46+AJ46)</f>
      </c>
      <c r="AL46" s="24">
        <f>IF(OR($B46="",AK46=0),"",(AH46+AJ46)/AK46)</f>
      </c>
    </row>
    <row r="47" spans="1:38" x14ac:dyDescent="0.25">
      <c r="A47" s="17">
        <f>IF('Class List'!$B51="","",'Class List'!A51)</f>
      </c>
      <c r="B47" s="20">
        <f>IF('Class List'!$B51="","",'Class List'!B51)</f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17">
        <f>IF($B47="","",COUNTIF(C47:AG47,"P"))</f>
      </c>
      <c r="AI47" s="17">
        <f>IF($B47="","",COUNTIF(C47:AG47,"A"))</f>
      </c>
      <c r="AJ47" s="17">
        <f>IF($B47="","",COUNTIF(C47:AG47,"L"))</f>
      </c>
      <c r="AK47" s="17">
        <f>IF($B47="","",AH47+AI47+AJ47)</f>
      </c>
      <c r="AL47" s="22">
        <f>IF(OR($B47="",AK47=0),"",(AH47+AJ47)/AK47)</f>
      </c>
    </row>
    <row r="48" spans="1:38" x14ac:dyDescent="0.25">
      <c r="A48" s="17">
        <f>IF('Class List'!$B52="","",'Class List'!A52)</f>
      </c>
      <c r="B48" s="23">
        <f>IF('Class List'!$B52="","",'Class List'!B52)</f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18">
        <f>IF($B48="","",COUNTIF(C48:AG48,"P"))</f>
      </c>
      <c r="AI48" s="18">
        <f>IF($B48="","",COUNTIF(C48:AG48,"A"))</f>
      </c>
      <c r="AJ48" s="18">
        <f>IF($B48="","",COUNTIF(C48:AG48,"L"))</f>
      </c>
      <c r="AK48" s="18">
        <f>IF($B48="","",AH48+AI48+AJ48)</f>
      </c>
      <c r="AL48" s="24">
        <f>IF(OR($B48="",AK48=0),"",(AH48+AJ48)/AK48)</f>
      </c>
    </row>
    <row r="49" spans="1:38" x14ac:dyDescent="0.25">
      <c r="A49" s="17">
        <f>IF('Class List'!$B53="","",'Class List'!A53)</f>
      </c>
      <c r="B49" s="20">
        <f>IF('Class List'!$B53="","",'Class List'!B53)</f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17">
        <f>IF($B49="","",COUNTIF(C49:AG49,"P"))</f>
      </c>
      <c r="AI49" s="17">
        <f>IF($B49="","",COUNTIF(C49:AG49,"A"))</f>
      </c>
      <c r="AJ49" s="17">
        <f>IF($B49="","",COUNTIF(C49:AG49,"L"))</f>
      </c>
      <c r="AK49" s="17">
        <f>IF($B49="","",AH49+AI49+AJ49)</f>
      </c>
      <c r="AL49" s="22">
        <f>IF(OR($B49="",AK49=0),"",(AH49+AJ49)/AK49)</f>
      </c>
    </row>
  </sheetData>
  <sheetProtection sheet="1" formatColumns="0" formatRows="0" sort="0" autoFilter="0"/>
  <conditionalFormatting sqref="C5:AG49">
    <cfRule type="containsText" dxfId="0" priority="1">
      <formula>NOT(ISERROR(SEARCH("A",C5)))</formula>
    </cfRule>
    <cfRule type="containsText" dxfId="1" priority="2">
      <formula>NOT(ISERROR(SEARCH("L",C5)))</formula>
    </cfRule>
    <cfRule type="containsText" dxfId="2" priority="3">
      <formula>NOT(ISERROR(SEARCH("P",C5)))</formula>
    </cfRule>
  </conditionalFormatting>
  <dataValidations count="5">
    <dataValidation type="list" allowBlank="1" sqref="AA10:AG49">
      <formula1>"P,A,L"</formula1>
    </dataValidation>
    <dataValidation type="list" allowBlank="1" sqref="AA5:AG49">
      <formula1>"P,A,L"</formula1>
    </dataValidation>
    <dataValidation type="list" allowBlank="1" sqref="C10:AG49">
      <formula1>"P,A,L"</formula1>
    </dataValidation>
    <dataValidation type="list" sqref="C2">
      <formula1>"Jan,Feb,Mar,Apr,May,Jun,Jul,Aug,Sep,Oct,Nov,Dec"</formula1>
    </dataValidation>
    <dataValidation type="list" allowBlank="1" sqref="C5:AG49">
      <formula1>"P,A,L"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1:C1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2" customWidth="1"/>
    <col min="3" max="3" width="18" customWidth="1"/>
  </cols>
  <sheetData>
    <row r="1" spans="2:2" x14ac:dyDescent="0.25">
      <c r="B1" s="13" t="s">
        <v>40</v>
      </c>
    </row>
    <row r="2" spans="2:2" x14ac:dyDescent="0.25">
      <c r="B2" s="25" t="s">
        <v>41</v>
      </c>
    </row>
    <row r="4" spans="2:3" x14ac:dyDescent="0.25">
      <c r="B4" s="14" t="s">
        <v>42</v>
      </c>
      <c r="C4" s="26">
        <f>COUNTA('Class List'!$B$9:$B$53)</f>
      </c>
    </row>
    <row r="5" spans="2:3" x14ac:dyDescent="0.25">
      <c r="B5" s="14" t="s">
        <v>43</v>
      </c>
      <c r="C5" s="26">
        <f>MAX('Attendance'!$AK$5:$AK$49)</f>
      </c>
    </row>
    <row r="6" spans="2:3" x14ac:dyDescent="0.25">
      <c r="B6" s="14" t="s">
        <v>44</v>
      </c>
      <c r="C6" s="27">
        <f>SUM('Attendance'!$AH$5:$AH$49)</f>
      </c>
    </row>
    <row r="7" spans="2:3" x14ac:dyDescent="0.25">
      <c r="B7" s="14" t="s">
        <v>45</v>
      </c>
      <c r="C7" s="28">
        <f>SUM('Attendance'!$AJ$5:$AJ$49)</f>
      </c>
    </row>
    <row r="8" spans="2:3" x14ac:dyDescent="0.25">
      <c r="B8" s="14" t="s">
        <v>46</v>
      </c>
      <c r="C8" s="29">
        <f>SUM('Attendance'!$AI$5:$AI$49)</f>
      </c>
    </row>
    <row r="9" spans="2:3" x14ac:dyDescent="0.25">
      <c r="B9" s="14" t="s">
        <v>47</v>
      </c>
      <c r="C9" s="30">
        <f>IF(COUNT('Attendance'!$AL$5:$AL$49)=0,"",AVERAGE('Attendance'!$AL$5:$AL$49))</f>
      </c>
    </row>
    <row r="10" spans="2:3" x14ac:dyDescent="0.25">
      <c r="B10" s="14" t="s">
        <v>48</v>
      </c>
      <c r="C10" s="31">
        <f>IF((SUM('Attendance'!$AH$5:$AH$49)+SUM('Attendance'!$AI$5:$AI$49)+SUM('Attendance'!$AJ$5:$AJ$49))=0,"",(SUM('Attendance'!$AH$5:$AH$49)+SUM('Attendance'!$AJ$5:$AJ$49))/(SUM('Attendance'!$AH$5:$AH$49)+SUM('Attendance'!$AI$5:$AI$49)+SUM('Attendance'!$AJ$5:$AJ$49)))</f>
      </c>
    </row>
    <row r="11" spans="2:3" x14ac:dyDescent="0.25">
      <c r="B11" s="14" t="s">
        <v>49</v>
      </c>
      <c r="C11" s="29">
        <f>COUNTIF('Absentee Report'!$F$7:$F$51,"REVIEW")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</sheetPr>
  <dimension ref="B1:F51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3" customWidth="1"/>
    <col min="2" max="2" width="6" customWidth="1"/>
    <col min="3" max="3" width="28" customWidth="1"/>
    <col min="4" max="5" width="12" customWidth="1"/>
    <col min="6" max="6" width="20" customWidth="1"/>
  </cols>
  <sheetData>
    <row r="1" spans="2:2" x14ac:dyDescent="0.25">
      <c r="B1" s="13" t="s">
        <v>50</v>
      </c>
    </row>
    <row r="2" spans="2:2" x14ac:dyDescent="0.25">
      <c r="B2" s="25" t="s">
        <v>51</v>
      </c>
    </row>
    <row r="4" spans="2:3" x14ac:dyDescent="0.25">
      <c r="B4" s="14" t="s">
        <v>52</v>
      </c>
      <c r="C4" s="32">
        <v>0.9</v>
      </c>
    </row>
    <row r="6" spans="2:6" x14ac:dyDescent="0.25">
      <c r="B6" s="16" t="s">
        <v>26</v>
      </c>
      <c r="C6" s="16" t="s">
        <v>34</v>
      </c>
      <c r="D6" s="16" t="s">
        <v>39</v>
      </c>
      <c r="E6" s="16" t="s">
        <v>53</v>
      </c>
      <c r="F6" s="16" t="s">
        <v>54</v>
      </c>
    </row>
    <row r="7" spans="2:6" x14ac:dyDescent="0.25">
      <c r="B7" s="17">
        <f>IF('Attendance'!$B5="","",'Attendance'!A5)</f>
      </c>
      <c r="C7" s="20">
        <f>IF('Attendance'!$B5="","",'Attendance'!B5)</f>
      </c>
      <c r="D7" s="22">
        <f>IF('Attendance'!$B5="","",'Attendance'!AL5)</f>
      </c>
      <c r="E7" s="17">
        <f>IF('Attendance'!$B5="","",'Attendance'!AI5)</f>
      </c>
      <c r="F7" s="20">
        <f>IF(OR(C7="",D7=""),"",IF(D7&lt;$C$4,"REVIEW","OK"))</f>
      </c>
    </row>
    <row r="8" spans="2:6" x14ac:dyDescent="0.25">
      <c r="B8" s="18">
        <f>IF('Attendance'!$B6="","",'Attendance'!A6)</f>
      </c>
      <c r="C8" s="23">
        <f>IF('Attendance'!$B6="","",'Attendance'!B6)</f>
      </c>
      <c r="D8" s="24">
        <f>IF('Attendance'!$B6="","",'Attendance'!AL6)</f>
      </c>
      <c r="E8" s="18">
        <f>IF('Attendance'!$B6="","",'Attendance'!AI6)</f>
      </c>
      <c r="F8" s="23">
        <f>IF(OR(C8="",D8=""),"",IF(D8&lt;$C$4,"REVIEW","OK"))</f>
      </c>
    </row>
    <row r="9" spans="2:6" x14ac:dyDescent="0.25">
      <c r="B9" s="17">
        <f>IF('Attendance'!$B7="","",'Attendance'!A7)</f>
      </c>
      <c r="C9" s="20">
        <f>IF('Attendance'!$B7="","",'Attendance'!B7)</f>
      </c>
      <c r="D9" s="22">
        <f>IF('Attendance'!$B7="","",'Attendance'!AL7)</f>
      </c>
      <c r="E9" s="17">
        <f>IF('Attendance'!$B7="","",'Attendance'!AI7)</f>
      </c>
      <c r="F9" s="20">
        <f>IF(OR(C9="",D9=""),"",IF(D9&lt;$C$4,"REVIEW","OK"))</f>
      </c>
    </row>
    <row r="10" spans="2:6" x14ac:dyDescent="0.25">
      <c r="B10" s="18">
        <f>IF('Attendance'!$B8="","",'Attendance'!A8)</f>
      </c>
      <c r="C10" s="23">
        <f>IF('Attendance'!$B8="","",'Attendance'!B8)</f>
      </c>
      <c r="D10" s="24">
        <f>IF('Attendance'!$B8="","",'Attendance'!AL8)</f>
      </c>
      <c r="E10" s="18">
        <f>IF('Attendance'!$B8="","",'Attendance'!AI8)</f>
      </c>
      <c r="F10" s="23">
        <f>IF(OR(C10="",D10=""),"",IF(D10&lt;$C$4,"REVIEW","OK"))</f>
      </c>
    </row>
    <row r="11" spans="2:6" x14ac:dyDescent="0.25">
      <c r="B11" s="17">
        <f>IF('Attendance'!$B9="","",'Attendance'!A9)</f>
      </c>
      <c r="C11" s="20">
        <f>IF('Attendance'!$B9="","",'Attendance'!B9)</f>
      </c>
      <c r="D11" s="22">
        <f>IF('Attendance'!$B9="","",'Attendance'!AL9)</f>
      </c>
      <c r="E11" s="17">
        <f>IF('Attendance'!$B9="","",'Attendance'!AI9)</f>
      </c>
      <c r="F11" s="20">
        <f>IF(OR(C11="",D11=""),"",IF(D11&lt;$C$4,"REVIEW","OK"))</f>
      </c>
    </row>
    <row r="12" spans="2:6" x14ac:dyDescent="0.25">
      <c r="B12" s="18">
        <f>IF('Attendance'!$B10="","",'Attendance'!A10)</f>
      </c>
      <c r="C12" s="23">
        <f>IF('Attendance'!$B10="","",'Attendance'!B10)</f>
      </c>
      <c r="D12" s="24">
        <f>IF('Attendance'!$B10="","",'Attendance'!AL10)</f>
      </c>
      <c r="E12" s="18">
        <f>IF('Attendance'!$B10="","",'Attendance'!AI10)</f>
      </c>
      <c r="F12" s="23">
        <f>IF(OR(C12="",D12=""),"",IF(D12&lt;$C$4,"REVIEW","OK"))</f>
      </c>
    </row>
    <row r="13" spans="2:6" x14ac:dyDescent="0.25">
      <c r="B13" s="17">
        <f>IF('Attendance'!$B11="","",'Attendance'!A11)</f>
      </c>
      <c r="C13" s="20">
        <f>IF('Attendance'!$B11="","",'Attendance'!B11)</f>
      </c>
      <c r="D13" s="22">
        <f>IF('Attendance'!$B11="","",'Attendance'!AL11)</f>
      </c>
      <c r="E13" s="17">
        <f>IF('Attendance'!$B11="","",'Attendance'!AI11)</f>
      </c>
      <c r="F13" s="20">
        <f>IF(OR(C13="",D13=""),"",IF(D13&lt;$C$4,"REVIEW","OK"))</f>
      </c>
    </row>
    <row r="14" spans="2:6" x14ac:dyDescent="0.25">
      <c r="B14" s="18">
        <f>IF('Attendance'!$B12="","",'Attendance'!A12)</f>
      </c>
      <c r="C14" s="23">
        <f>IF('Attendance'!$B12="","",'Attendance'!B12)</f>
      </c>
      <c r="D14" s="24">
        <f>IF('Attendance'!$B12="","",'Attendance'!AL12)</f>
      </c>
      <c r="E14" s="18">
        <f>IF('Attendance'!$B12="","",'Attendance'!AI12)</f>
      </c>
      <c r="F14" s="23">
        <f>IF(OR(C14="",D14=""),"",IF(D14&lt;$C$4,"REVIEW","OK"))</f>
      </c>
    </row>
    <row r="15" spans="2:6" x14ac:dyDescent="0.25">
      <c r="B15" s="17">
        <f>IF('Attendance'!$B13="","",'Attendance'!A13)</f>
      </c>
      <c r="C15" s="20">
        <f>IF('Attendance'!$B13="","",'Attendance'!B13)</f>
      </c>
      <c r="D15" s="22">
        <f>IF('Attendance'!$B13="","",'Attendance'!AL13)</f>
      </c>
      <c r="E15" s="17">
        <f>IF('Attendance'!$B13="","",'Attendance'!AI13)</f>
      </c>
      <c r="F15" s="20">
        <f>IF(OR(C15="",D15=""),"",IF(D15&lt;$C$4,"REVIEW","OK"))</f>
      </c>
    </row>
    <row r="16" spans="2:6" x14ac:dyDescent="0.25">
      <c r="B16" s="18">
        <f>IF('Attendance'!$B14="","",'Attendance'!A14)</f>
      </c>
      <c r="C16" s="23">
        <f>IF('Attendance'!$B14="","",'Attendance'!B14)</f>
      </c>
      <c r="D16" s="24">
        <f>IF('Attendance'!$B14="","",'Attendance'!AL14)</f>
      </c>
      <c r="E16" s="18">
        <f>IF('Attendance'!$B14="","",'Attendance'!AI14)</f>
      </c>
      <c r="F16" s="23">
        <f>IF(OR(C16="",D16=""),"",IF(D16&lt;$C$4,"REVIEW","OK"))</f>
      </c>
    </row>
    <row r="17" spans="2:6" x14ac:dyDescent="0.25">
      <c r="B17" s="17">
        <f>IF('Attendance'!$B15="","",'Attendance'!A15)</f>
      </c>
      <c r="C17" s="20">
        <f>IF('Attendance'!$B15="","",'Attendance'!B15)</f>
      </c>
      <c r="D17" s="22">
        <f>IF('Attendance'!$B15="","",'Attendance'!AL15)</f>
      </c>
      <c r="E17" s="17">
        <f>IF('Attendance'!$B15="","",'Attendance'!AI15)</f>
      </c>
      <c r="F17" s="20">
        <f>IF(OR(C17="",D17=""),"",IF(D17&lt;$C$4,"REVIEW","OK"))</f>
      </c>
    </row>
    <row r="18" spans="2:6" x14ac:dyDescent="0.25">
      <c r="B18" s="18">
        <f>IF('Attendance'!$B16="","",'Attendance'!A16)</f>
      </c>
      <c r="C18" s="23">
        <f>IF('Attendance'!$B16="","",'Attendance'!B16)</f>
      </c>
      <c r="D18" s="24">
        <f>IF('Attendance'!$B16="","",'Attendance'!AL16)</f>
      </c>
      <c r="E18" s="18">
        <f>IF('Attendance'!$B16="","",'Attendance'!AI16)</f>
      </c>
      <c r="F18" s="23">
        <f>IF(OR(C18="",D18=""),"",IF(D18&lt;$C$4,"REVIEW","OK"))</f>
      </c>
    </row>
    <row r="19" spans="2:6" x14ac:dyDescent="0.25">
      <c r="B19" s="17">
        <f>IF('Attendance'!$B17="","",'Attendance'!A17)</f>
      </c>
      <c r="C19" s="20">
        <f>IF('Attendance'!$B17="","",'Attendance'!B17)</f>
      </c>
      <c r="D19" s="22">
        <f>IF('Attendance'!$B17="","",'Attendance'!AL17)</f>
      </c>
      <c r="E19" s="17">
        <f>IF('Attendance'!$B17="","",'Attendance'!AI17)</f>
      </c>
      <c r="F19" s="20">
        <f>IF(OR(C19="",D19=""),"",IF(D19&lt;$C$4,"REVIEW","OK"))</f>
      </c>
    </row>
    <row r="20" spans="2:6" x14ac:dyDescent="0.25">
      <c r="B20" s="18">
        <f>IF('Attendance'!$B18="","",'Attendance'!A18)</f>
      </c>
      <c r="C20" s="23">
        <f>IF('Attendance'!$B18="","",'Attendance'!B18)</f>
      </c>
      <c r="D20" s="24">
        <f>IF('Attendance'!$B18="","",'Attendance'!AL18)</f>
      </c>
      <c r="E20" s="18">
        <f>IF('Attendance'!$B18="","",'Attendance'!AI18)</f>
      </c>
      <c r="F20" s="23">
        <f>IF(OR(C20="",D20=""),"",IF(D20&lt;$C$4,"REVIEW","OK"))</f>
      </c>
    </row>
    <row r="21" spans="2:6" x14ac:dyDescent="0.25">
      <c r="B21" s="17">
        <f>IF('Attendance'!$B19="","",'Attendance'!A19)</f>
      </c>
      <c r="C21" s="20">
        <f>IF('Attendance'!$B19="","",'Attendance'!B19)</f>
      </c>
      <c r="D21" s="22">
        <f>IF('Attendance'!$B19="","",'Attendance'!AL19)</f>
      </c>
      <c r="E21" s="17">
        <f>IF('Attendance'!$B19="","",'Attendance'!AI19)</f>
      </c>
      <c r="F21" s="20">
        <f>IF(OR(C21="",D21=""),"",IF(D21&lt;$C$4,"REVIEW","OK"))</f>
      </c>
    </row>
    <row r="22" spans="2:6" x14ac:dyDescent="0.25">
      <c r="B22" s="18">
        <f>IF('Attendance'!$B20="","",'Attendance'!A20)</f>
      </c>
      <c r="C22" s="23">
        <f>IF('Attendance'!$B20="","",'Attendance'!B20)</f>
      </c>
      <c r="D22" s="24">
        <f>IF('Attendance'!$B20="","",'Attendance'!AL20)</f>
      </c>
      <c r="E22" s="18">
        <f>IF('Attendance'!$B20="","",'Attendance'!AI20)</f>
      </c>
      <c r="F22" s="23">
        <f>IF(OR(C22="",D22=""),"",IF(D22&lt;$C$4,"REVIEW","OK"))</f>
      </c>
    </row>
    <row r="23" spans="2:6" x14ac:dyDescent="0.25">
      <c r="B23" s="17">
        <f>IF('Attendance'!$B21="","",'Attendance'!A21)</f>
      </c>
      <c r="C23" s="20">
        <f>IF('Attendance'!$B21="","",'Attendance'!B21)</f>
      </c>
      <c r="D23" s="22">
        <f>IF('Attendance'!$B21="","",'Attendance'!AL21)</f>
      </c>
      <c r="E23" s="17">
        <f>IF('Attendance'!$B21="","",'Attendance'!AI21)</f>
      </c>
      <c r="F23" s="20">
        <f>IF(OR(C23="",D23=""),"",IF(D23&lt;$C$4,"REVIEW","OK"))</f>
      </c>
    </row>
    <row r="24" spans="2:6" x14ac:dyDescent="0.25">
      <c r="B24" s="18">
        <f>IF('Attendance'!$B22="","",'Attendance'!A22)</f>
      </c>
      <c r="C24" s="23">
        <f>IF('Attendance'!$B22="","",'Attendance'!B22)</f>
      </c>
      <c r="D24" s="24">
        <f>IF('Attendance'!$B22="","",'Attendance'!AL22)</f>
      </c>
      <c r="E24" s="18">
        <f>IF('Attendance'!$B22="","",'Attendance'!AI22)</f>
      </c>
      <c r="F24" s="23">
        <f>IF(OR(C24="",D24=""),"",IF(D24&lt;$C$4,"REVIEW","OK"))</f>
      </c>
    </row>
    <row r="25" spans="2:6" x14ac:dyDescent="0.25">
      <c r="B25" s="17">
        <f>IF('Attendance'!$B23="","",'Attendance'!A23)</f>
      </c>
      <c r="C25" s="20">
        <f>IF('Attendance'!$B23="","",'Attendance'!B23)</f>
      </c>
      <c r="D25" s="22">
        <f>IF('Attendance'!$B23="","",'Attendance'!AL23)</f>
      </c>
      <c r="E25" s="17">
        <f>IF('Attendance'!$B23="","",'Attendance'!AI23)</f>
      </c>
      <c r="F25" s="20">
        <f>IF(OR(C25="",D25=""),"",IF(D25&lt;$C$4,"REVIEW","OK"))</f>
      </c>
    </row>
    <row r="26" spans="2:6" x14ac:dyDescent="0.25">
      <c r="B26" s="18">
        <f>IF('Attendance'!$B24="","",'Attendance'!A24)</f>
      </c>
      <c r="C26" s="23">
        <f>IF('Attendance'!$B24="","",'Attendance'!B24)</f>
      </c>
      <c r="D26" s="24">
        <f>IF('Attendance'!$B24="","",'Attendance'!AL24)</f>
      </c>
      <c r="E26" s="18">
        <f>IF('Attendance'!$B24="","",'Attendance'!AI24)</f>
      </c>
      <c r="F26" s="23">
        <f>IF(OR(C26="",D26=""),"",IF(D26&lt;$C$4,"REVIEW","OK"))</f>
      </c>
    </row>
    <row r="27" spans="2:6" x14ac:dyDescent="0.25">
      <c r="B27" s="17">
        <f>IF('Attendance'!$B25="","",'Attendance'!A25)</f>
      </c>
      <c r="C27" s="20">
        <f>IF('Attendance'!$B25="","",'Attendance'!B25)</f>
      </c>
      <c r="D27" s="22">
        <f>IF('Attendance'!$B25="","",'Attendance'!AL25)</f>
      </c>
      <c r="E27" s="17">
        <f>IF('Attendance'!$B25="","",'Attendance'!AI25)</f>
      </c>
      <c r="F27" s="20">
        <f>IF(OR(C27="",D27=""),"",IF(D27&lt;$C$4,"REVIEW","OK"))</f>
      </c>
    </row>
    <row r="28" spans="2:6" x14ac:dyDescent="0.25">
      <c r="B28" s="18">
        <f>IF('Attendance'!$B26="","",'Attendance'!A26)</f>
      </c>
      <c r="C28" s="23">
        <f>IF('Attendance'!$B26="","",'Attendance'!B26)</f>
      </c>
      <c r="D28" s="24">
        <f>IF('Attendance'!$B26="","",'Attendance'!AL26)</f>
      </c>
      <c r="E28" s="18">
        <f>IF('Attendance'!$B26="","",'Attendance'!AI26)</f>
      </c>
      <c r="F28" s="23">
        <f>IF(OR(C28="",D28=""),"",IF(D28&lt;$C$4,"REVIEW","OK"))</f>
      </c>
    </row>
    <row r="29" spans="2:6" x14ac:dyDescent="0.25">
      <c r="B29" s="17">
        <f>IF('Attendance'!$B27="","",'Attendance'!A27)</f>
      </c>
      <c r="C29" s="20">
        <f>IF('Attendance'!$B27="","",'Attendance'!B27)</f>
      </c>
      <c r="D29" s="22">
        <f>IF('Attendance'!$B27="","",'Attendance'!AL27)</f>
      </c>
      <c r="E29" s="17">
        <f>IF('Attendance'!$B27="","",'Attendance'!AI27)</f>
      </c>
      <c r="F29" s="20">
        <f>IF(OR(C29="",D29=""),"",IF(D29&lt;$C$4,"REVIEW","OK"))</f>
      </c>
    </row>
    <row r="30" spans="2:6" x14ac:dyDescent="0.25">
      <c r="B30" s="18">
        <f>IF('Attendance'!$B28="","",'Attendance'!A28)</f>
      </c>
      <c r="C30" s="23">
        <f>IF('Attendance'!$B28="","",'Attendance'!B28)</f>
      </c>
      <c r="D30" s="24">
        <f>IF('Attendance'!$B28="","",'Attendance'!AL28)</f>
      </c>
      <c r="E30" s="18">
        <f>IF('Attendance'!$B28="","",'Attendance'!AI28)</f>
      </c>
      <c r="F30" s="23">
        <f>IF(OR(C30="",D30=""),"",IF(D30&lt;$C$4,"REVIEW","OK"))</f>
      </c>
    </row>
    <row r="31" spans="2:6" x14ac:dyDescent="0.25">
      <c r="B31" s="17">
        <f>IF('Attendance'!$B29="","",'Attendance'!A29)</f>
      </c>
      <c r="C31" s="20">
        <f>IF('Attendance'!$B29="","",'Attendance'!B29)</f>
      </c>
      <c r="D31" s="22">
        <f>IF('Attendance'!$B29="","",'Attendance'!AL29)</f>
      </c>
      <c r="E31" s="17">
        <f>IF('Attendance'!$B29="","",'Attendance'!AI29)</f>
      </c>
      <c r="F31" s="20">
        <f>IF(OR(C31="",D31=""),"",IF(D31&lt;$C$4,"REVIEW","OK"))</f>
      </c>
    </row>
    <row r="32" spans="2:6" x14ac:dyDescent="0.25">
      <c r="B32" s="18">
        <f>IF('Attendance'!$B30="","",'Attendance'!A30)</f>
      </c>
      <c r="C32" s="23">
        <f>IF('Attendance'!$B30="","",'Attendance'!B30)</f>
      </c>
      <c r="D32" s="24">
        <f>IF('Attendance'!$B30="","",'Attendance'!AL30)</f>
      </c>
      <c r="E32" s="18">
        <f>IF('Attendance'!$B30="","",'Attendance'!AI30)</f>
      </c>
      <c r="F32" s="23">
        <f>IF(OR(C32="",D32=""),"",IF(D32&lt;$C$4,"REVIEW","OK"))</f>
      </c>
    </row>
    <row r="33" spans="2:6" x14ac:dyDescent="0.25">
      <c r="B33" s="17">
        <f>IF('Attendance'!$B31="","",'Attendance'!A31)</f>
      </c>
      <c r="C33" s="20">
        <f>IF('Attendance'!$B31="","",'Attendance'!B31)</f>
      </c>
      <c r="D33" s="22">
        <f>IF('Attendance'!$B31="","",'Attendance'!AL31)</f>
      </c>
      <c r="E33" s="17">
        <f>IF('Attendance'!$B31="","",'Attendance'!AI31)</f>
      </c>
      <c r="F33" s="20">
        <f>IF(OR(C33="",D33=""),"",IF(D33&lt;$C$4,"REVIEW","OK"))</f>
      </c>
    </row>
    <row r="34" spans="2:6" x14ac:dyDescent="0.25">
      <c r="B34" s="18">
        <f>IF('Attendance'!$B32="","",'Attendance'!A32)</f>
      </c>
      <c r="C34" s="23">
        <f>IF('Attendance'!$B32="","",'Attendance'!B32)</f>
      </c>
      <c r="D34" s="24">
        <f>IF('Attendance'!$B32="","",'Attendance'!AL32)</f>
      </c>
      <c r="E34" s="18">
        <f>IF('Attendance'!$B32="","",'Attendance'!AI32)</f>
      </c>
      <c r="F34" s="23">
        <f>IF(OR(C34="",D34=""),"",IF(D34&lt;$C$4,"REVIEW","OK"))</f>
      </c>
    </row>
    <row r="35" spans="2:6" x14ac:dyDescent="0.25">
      <c r="B35" s="17">
        <f>IF('Attendance'!$B33="","",'Attendance'!A33)</f>
      </c>
      <c r="C35" s="20">
        <f>IF('Attendance'!$B33="","",'Attendance'!B33)</f>
      </c>
      <c r="D35" s="22">
        <f>IF('Attendance'!$B33="","",'Attendance'!AL33)</f>
      </c>
      <c r="E35" s="17">
        <f>IF('Attendance'!$B33="","",'Attendance'!AI33)</f>
      </c>
      <c r="F35" s="20">
        <f>IF(OR(C35="",D35=""),"",IF(D35&lt;$C$4,"REVIEW","OK"))</f>
      </c>
    </row>
    <row r="36" spans="2:6" x14ac:dyDescent="0.25">
      <c r="B36" s="18">
        <f>IF('Attendance'!$B34="","",'Attendance'!A34)</f>
      </c>
      <c r="C36" s="23">
        <f>IF('Attendance'!$B34="","",'Attendance'!B34)</f>
      </c>
      <c r="D36" s="24">
        <f>IF('Attendance'!$B34="","",'Attendance'!AL34)</f>
      </c>
      <c r="E36" s="18">
        <f>IF('Attendance'!$B34="","",'Attendance'!AI34)</f>
      </c>
      <c r="F36" s="23">
        <f>IF(OR(C36="",D36=""),"",IF(D36&lt;$C$4,"REVIEW","OK"))</f>
      </c>
    </row>
    <row r="37" spans="2:6" x14ac:dyDescent="0.25">
      <c r="B37" s="17">
        <f>IF('Attendance'!$B35="","",'Attendance'!A35)</f>
      </c>
      <c r="C37" s="20">
        <f>IF('Attendance'!$B35="","",'Attendance'!B35)</f>
      </c>
      <c r="D37" s="22">
        <f>IF('Attendance'!$B35="","",'Attendance'!AL35)</f>
      </c>
      <c r="E37" s="17">
        <f>IF('Attendance'!$B35="","",'Attendance'!AI35)</f>
      </c>
      <c r="F37" s="20">
        <f>IF(OR(C37="",D37=""),"",IF(D37&lt;$C$4,"REVIEW","OK"))</f>
      </c>
    </row>
    <row r="38" spans="2:6" x14ac:dyDescent="0.25">
      <c r="B38" s="18">
        <f>IF('Attendance'!$B36="","",'Attendance'!A36)</f>
      </c>
      <c r="C38" s="23">
        <f>IF('Attendance'!$B36="","",'Attendance'!B36)</f>
      </c>
      <c r="D38" s="24">
        <f>IF('Attendance'!$B36="","",'Attendance'!AL36)</f>
      </c>
      <c r="E38" s="18">
        <f>IF('Attendance'!$B36="","",'Attendance'!AI36)</f>
      </c>
      <c r="F38" s="23">
        <f>IF(OR(C38="",D38=""),"",IF(D38&lt;$C$4,"REVIEW","OK"))</f>
      </c>
    </row>
    <row r="39" spans="2:6" x14ac:dyDescent="0.25">
      <c r="B39" s="17">
        <f>IF('Attendance'!$B37="","",'Attendance'!A37)</f>
      </c>
      <c r="C39" s="20">
        <f>IF('Attendance'!$B37="","",'Attendance'!B37)</f>
      </c>
      <c r="D39" s="22">
        <f>IF('Attendance'!$B37="","",'Attendance'!AL37)</f>
      </c>
      <c r="E39" s="17">
        <f>IF('Attendance'!$B37="","",'Attendance'!AI37)</f>
      </c>
      <c r="F39" s="20">
        <f>IF(OR(C39="",D39=""),"",IF(D39&lt;$C$4,"REVIEW","OK"))</f>
      </c>
    </row>
    <row r="40" spans="2:6" x14ac:dyDescent="0.25">
      <c r="B40" s="18">
        <f>IF('Attendance'!$B38="","",'Attendance'!A38)</f>
      </c>
      <c r="C40" s="23">
        <f>IF('Attendance'!$B38="","",'Attendance'!B38)</f>
      </c>
      <c r="D40" s="24">
        <f>IF('Attendance'!$B38="","",'Attendance'!AL38)</f>
      </c>
      <c r="E40" s="18">
        <f>IF('Attendance'!$B38="","",'Attendance'!AI38)</f>
      </c>
      <c r="F40" s="23">
        <f>IF(OR(C40="",D40=""),"",IF(D40&lt;$C$4,"REVIEW","OK"))</f>
      </c>
    </row>
    <row r="41" spans="2:6" x14ac:dyDescent="0.25">
      <c r="B41" s="17">
        <f>IF('Attendance'!$B39="","",'Attendance'!A39)</f>
      </c>
      <c r="C41" s="20">
        <f>IF('Attendance'!$B39="","",'Attendance'!B39)</f>
      </c>
      <c r="D41" s="22">
        <f>IF('Attendance'!$B39="","",'Attendance'!AL39)</f>
      </c>
      <c r="E41" s="17">
        <f>IF('Attendance'!$B39="","",'Attendance'!AI39)</f>
      </c>
      <c r="F41" s="20">
        <f>IF(OR(C41="",D41=""),"",IF(D41&lt;$C$4,"REVIEW","OK"))</f>
      </c>
    </row>
    <row r="42" spans="2:6" x14ac:dyDescent="0.25">
      <c r="B42" s="18">
        <f>IF('Attendance'!$B40="","",'Attendance'!A40)</f>
      </c>
      <c r="C42" s="23">
        <f>IF('Attendance'!$B40="","",'Attendance'!B40)</f>
      </c>
      <c r="D42" s="24">
        <f>IF('Attendance'!$B40="","",'Attendance'!AL40)</f>
      </c>
      <c r="E42" s="18">
        <f>IF('Attendance'!$B40="","",'Attendance'!AI40)</f>
      </c>
      <c r="F42" s="23">
        <f>IF(OR(C42="",D42=""),"",IF(D42&lt;$C$4,"REVIEW","OK"))</f>
      </c>
    </row>
    <row r="43" spans="2:6" x14ac:dyDescent="0.25">
      <c r="B43" s="17">
        <f>IF('Attendance'!$B41="","",'Attendance'!A41)</f>
      </c>
      <c r="C43" s="20">
        <f>IF('Attendance'!$B41="","",'Attendance'!B41)</f>
      </c>
      <c r="D43" s="22">
        <f>IF('Attendance'!$B41="","",'Attendance'!AL41)</f>
      </c>
      <c r="E43" s="17">
        <f>IF('Attendance'!$B41="","",'Attendance'!AI41)</f>
      </c>
      <c r="F43" s="20">
        <f>IF(OR(C43="",D43=""),"",IF(D43&lt;$C$4,"REVIEW","OK"))</f>
      </c>
    </row>
    <row r="44" spans="2:6" x14ac:dyDescent="0.25">
      <c r="B44" s="18">
        <f>IF('Attendance'!$B42="","",'Attendance'!A42)</f>
      </c>
      <c r="C44" s="23">
        <f>IF('Attendance'!$B42="","",'Attendance'!B42)</f>
      </c>
      <c r="D44" s="24">
        <f>IF('Attendance'!$B42="","",'Attendance'!AL42)</f>
      </c>
      <c r="E44" s="18">
        <f>IF('Attendance'!$B42="","",'Attendance'!AI42)</f>
      </c>
      <c r="F44" s="23">
        <f>IF(OR(C44="",D44=""),"",IF(D44&lt;$C$4,"REVIEW","OK"))</f>
      </c>
    </row>
    <row r="45" spans="2:6" x14ac:dyDescent="0.25">
      <c r="B45" s="17">
        <f>IF('Attendance'!$B43="","",'Attendance'!A43)</f>
      </c>
      <c r="C45" s="20">
        <f>IF('Attendance'!$B43="","",'Attendance'!B43)</f>
      </c>
      <c r="D45" s="22">
        <f>IF('Attendance'!$B43="","",'Attendance'!AL43)</f>
      </c>
      <c r="E45" s="17">
        <f>IF('Attendance'!$B43="","",'Attendance'!AI43)</f>
      </c>
      <c r="F45" s="20">
        <f>IF(OR(C45="",D45=""),"",IF(D45&lt;$C$4,"REVIEW","OK"))</f>
      </c>
    </row>
    <row r="46" spans="2:6" x14ac:dyDescent="0.25">
      <c r="B46" s="18">
        <f>IF('Attendance'!$B44="","",'Attendance'!A44)</f>
      </c>
      <c r="C46" s="23">
        <f>IF('Attendance'!$B44="","",'Attendance'!B44)</f>
      </c>
      <c r="D46" s="24">
        <f>IF('Attendance'!$B44="","",'Attendance'!AL44)</f>
      </c>
      <c r="E46" s="18">
        <f>IF('Attendance'!$B44="","",'Attendance'!AI44)</f>
      </c>
      <c r="F46" s="23">
        <f>IF(OR(C46="",D46=""),"",IF(D46&lt;$C$4,"REVIEW","OK"))</f>
      </c>
    </row>
    <row r="47" spans="2:6" x14ac:dyDescent="0.25">
      <c r="B47" s="17">
        <f>IF('Attendance'!$B45="","",'Attendance'!A45)</f>
      </c>
      <c r="C47" s="20">
        <f>IF('Attendance'!$B45="","",'Attendance'!B45)</f>
      </c>
      <c r="D47" s="22">
        <f>IF('Attendance'!$B45="","",'Attendance'!AL45)</f>
      </c>
      <c r="E47" s="17">
        <f>IF('Attendance'!$B45="","",'Attendance'!AI45)</f>
      </c>
      <c r="F47" s="20">
        <f>IF(OR(C47="",D47=""),"",IF(D47&lt;$C$4,"REVIEW","OK"))</f>
      </c>
    </row>
    <row r="48" spans="2:6" x14ac:dyDescent="0.25">
      <c r="B48" s="18">
        <f>IF('Attendance'!$B46="","",'Attendance'!A46)</f>
      </c>
      <c r="C48" s="23">
        <f>IF('Attendance'!$B46="","",'Attendance'!B46)</f>
      </c>
      <c r="D48" s="24">
        <f>IF('Attendance'!$B46="","",'Attendance'!AL46)</f>
      </c>
      <c r="E48" s="18">
        <f>IF('Attendance'!$B46="","",'Attendance'!AI46)</f>
      </c>
      <c r="F48" s="23">
        <f>IF(OR(C48="",D48=""),"",IF(D48&lt;$C$4,"REVIEW","OK"))</f>
      </c>
    </row>
    <row r="49" spans="2:6" x14ac:dyDescent="0.25">
      <c r="B49" s="17">
        <f>IF('Attendance'!$B47="","",'Attendance'!A47)</f>
      </c>
      <c r="C49" s="20">
        <f>IF('Attendance'!$B47="","",'Attendance'!B47)</f>
      </c>
      <c r="D49" s="22">
        <f>IF('Attendance'!$B47="","",'Attendance'!AL47)</f>
      </c>
      <c r="E49" s="17">
        <f>IF('Attendance'!$B47="","",'Attendance'!AI47)</f>
      </c>
      <c r="F49" s="20">
        <f>IF(OR(C49="",D49=""),"",IF(D49&lt;$C$4,"REVIEW","OK"))</f>
      </c>
    </row>
    <row r="50" spans="2:6" x14ac:dyDescent="0.25">
      <c r="B50" s="18">
        <f>IF('Attendance'!$B48="","",'Attendance'!A48)</f>
      </c>
      <c r="C50" s="23">
        <f>IF('Attendance'!$B48="","",'Attendance'!B48)</f>
      </c>
      <c r="D50" s="24">
        <f>IF('Attendance'!$B48="","",'Attendance'!AL48)</f>
      </c>
      <c r="E50" s="18">
        <f>IF('Attendance'!$B48="","",'Attendance'!AI48)</f>
      </c>
      <c r="F50" s="23">
        <f>IF(OR(C50="",D50=""),"",IF(D50&lt;$C$4,"REVIEW","OK"))</f>
      </c>
    </row>
    <row r="51" spans="2:6" x14ac:dyDescent="0.25">
      <c r="B51" s="17">
        <f>IF('Attendance'!$B49="","",'Attendance'!A49)</f>
      </c>
      <c r="C51" s="20">
        <f>IF('Attendance'!$B49="","",'Attendance'!B49)</f>
      </c>
      <c r="D51" s="22">
        <f>IF('Attendance'!$B49="","",'Attendance'!AL49)</f>
      </c>
      <c r="E51" s="17">
        <f>IF('Attendance'!$B49="","",'Attendance'!AI49)</f>
      </c>
      <c r="F51" s="20">
        <f>IF(OR(C51="",D51=""),"",IF(D51&lt;$C$4,"REVIEW","OK"))</f>
      </c>
    </row>
  </sheetData>
  <sheetProtection sheet="1" formatColumns="0" formatRows="0" sort="0" autoFilter="0"/>
  <conditionalFormatting sqref="D7:D51">
    <cfRule type="expression" dxfId="3" priority="1">
      <formula>AND(ISNUMBER(D7),D7&lt;$C$4)</formula>
    </cfRule>
  </conditionalFormatting>
  <conditionalFormatting sqref="F7:F51">
    <cfRule type="containsText" dxfId="4" priority="1">
      <formula>NOT(ISERROR(SEARCH("REVIEW",F7)))</formula>
    </cfRule>
    <cfRule type="containsText" dxfId="5" priority="2">
      <formula>NOT(ISERROR(SEARCH("OK",F7)))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Class List</vt:lpstr>
      <vt:lpstr>Attendance</vt:lpstr>
      <vt:lpstr>Monthly Summary</vt:lpstr>
      <vt:lpstr>Absentee 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2026-07-30T10:55:09Z</dcterms:modified>
</cp:coreProperties>
</file>