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Budget" state="visible" r:id="rId5"/>
  </sheets>
  <calcPr calcId="171027" fullCalcOnLoad="1"/>
</workbook>
</file>

<file path=xl/sharedStrings.xml><?xml version="1.0" encoding="utf-8"?>
<sst xmlns="http://schemas.openxmlformats.org/spreadsheetml/2006/main" count="40" uniqueCount="36">
  <si>
    <t>LeadAfrik</t>
  </si>
  <si>
    <t>Maize Farm Budget Calculator</t>
  </si>
  <si>
    <t>Before you plant: add up every cost per acre, set your expected yield and maize price, and see your profit — per acre and for the whole shamba.</t>
  </si>
  <si>
    <t>How to use it</t>
  </si>
  <si>
    <t>1.  On Budget, type your acreage, expected yield (90kg bags per acre) and the price you expect per bag.</t>
  </si>
  <si>
    <t>2.  Fill each cost line per acre — land prep, seed, fertiliser (planting + top-dress), spraying, labour, harvesting, transport. Totals scale to your acreage.</t>
  </si>
  <si>
    <t>3.  Read your total cost, expected revenue and expected profit — both per acre and in total.</t>
  </si>
  <si>
    <t>Colour guide</t>
  </si>
  <si>
    <t xml:space="preserve">   Yellow cells — type here. These are the only cells you edit.</t>
  </si>
  <si>
    <t xml:space="preserve">   White cells — automatic formulas. Locked so the maths can’t break.</t>
  </si>
  <si>
    <t xml:space="preserve">   Red — needs attention (a loss, over budget, below break-even).</t>
  </si>
  <si>
    <t xml:space="preserve">   Green — good news (a profit, on target, surplus).</t>
  </si>
  <si>
    <t>Works in Excel or Google Sheets. On your phone, upload to Google Drive and open with Google Sheets.</t>
  </si>
  <si>
    <t>Keep the books through the season with the free Farm Record Book at leadafrik.com/templates.</t>
  </si>
  <si>
    <t>© LeadAfrik · leadafrik.com/templates · Built to be used.</t>
  </si>
  <si>
    <t>Enter your per-acre costs and yield. Totals scale to your acreage. All money in KES.</t>
  </si>
  <si>
    <t>Acreage (acres)</t>
  </si>
  <si>
    <t>Land in hectares (auto)</t>
  </si>
  <si>
    <t>Expected yield (90kg bags / acre)</t>
  </si>
  <si>
    <t>Price per 90kg bag (KES)</t>
  </si>
  <si>
    <t>Cost line</t>
  </si>
  <si>
    <t>Per acre (KES)</t>
  </si>
  <si>
    <t>Total (KES)</t>
  </si>
  <si>
    <t>Land preparation</t>
  </si>
  <si>
    <t>Seed</t>
  </si>
  <si>
    <t>Fertiliser — planting</t>
  </si>
  <si>
    <t>Fertiliser — top-dress</t>
  </si>
  <si>
    <t>Spraying / chemicals</t>
  </si>
  <si>
    <t>Labour</t>
  </si>
  <si>
    <t>Harvesting</t>
  </si>
  <si>
    <t>Transport</t>
  </si>
  <si>
    <t>Total cost</t>
  </si>
  <si>
    <t>Result</t>
  </si>
  <si>
    <t>Expected revenue</t>
  </si>
  <si>
    <t>EXPECTED PROFIT</t>
  </si>
  <si>
    <t>Total bags expected (90kg)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</si>
</sst>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;[Red]-#,##0"/>
  </numFmts>
  <fonts count="18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sz val="16"/>
      <name val="Calibri"/>
    </font>
    <font>
      <color rgb="FF7A8794"/>
      <sz val="10"/>
      <name val="Calibri"/>
    </font>
    <font>
      <b/>
      <sz val="11"/>
      <name val="Calibri"/>
    </font>
    <font>
      <b/>
      <color rgb="FFFFFFFF"/>
      <sz val="11"/>
      <name val="Calibri"/>
    </font>
    <font>
      <b/>
      <color rgb="FF1F7A4D"/>
      <sz val="11"/>
      <name val="Calibri"/>
    </font>
    <font>
      <b/>
      <color rgb="FF1F7A4D"/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2" fontId="6" fillId="2" borderId="1" xfId="0" applyNumberFormat="1" applyFont="1" applyFill="1" applyBorder="1" applyProtection="1">
      <protection locked="0"/>
    </xf>
    <xf numFmtId="2" fontId="6" fillId="0" borderId="1" xfId="0" applyNumberFormat="1" applyFont="1" applyBorder="1"/>
    <xf numFmtId="164" fontId="6" fillId="2" borderId="1" xfId="0" applyNumberFormat="1" applyFont="1" applyFill="1" applyBorder="1" applyProtection="1">
      <protection locked="0"/>
    </xf>
    <xf numFmtId="165" fontId="6" fillId="2" borderId="1" xfId="0" applyNumberFormat="1" applyFont="1" applyFill="1" applyBorder="1" applyProtection="1">
      <protection locked="0"/>
    </xf>
    <xf numFmtId="0" fontId="15" fillId="3" borderId="1" xfId="0" applyFont="1" applyFill="1" applyBorder="1" applyAlignment="1">
      <alignment horizontal="left" vertical="center" wrapText="1"/>
    </xf>
    <xf numFmtId="0" fontId="6" fillId="0" borderId="0" xfId="0" applyFont="1"/>
    <xf numFmtId="165" fontId="6" fillId="0" borderId="1" xfId="0" applyNumberFormat="1" applyFont="1" applyBorder="1"/>
    <xf numFmtId="0" fontId="6" fillId="4" borderId="0" xfId="0" applyFont="1" applyFill="1"/>
    <xf numFmtId="165" fontId="6" fillId="4" borderId="1" xfId="0" applyNumberFormat="1" applyFont="1" applyFill="1" applyBorder="1"/>
    <xf numFmtId="165" fontId="14" fillId="0" borderId="1" xfId="0" applyNumberFormat="1" applyFont="1" applyBorder="1"/>
    <xf numFmtId="0" fontId="16" fillId="0" borderId="0" xfId="0" applyFont="1"/>
    <xf numFmtId="165" fontId="17" fillId="0" borderId="1" xfId="0" applyNumberFormat="1" applyFont="1" applyBorder="1"/>
    <xf numFmtId="164" fontId="6" fillId="0" borderId="1" xfId="0" applyNumberFormat="1" applyFont="1" applyBorder="1"/>
  </cellXfs>
  <cellStyles count="1">
    <cellStyle name="Normal" xfId="0" builtinId="0"/>
  </cellStyles>
  <dxfs count="1">
    <dxf>
      <font>
        <b/>
        <color rgb="FFC0392B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1" ht="22.099999999999998" customHeight="1" spans="2:2" x14ac:dyDescent="0.25">
      <c r="B11" s="5" t="s">
        <v>7</v>
      </c>
    </row>
    <row r="12" ht="18" customHeight="1" spans="2:2" x14ac:dyDescent="0.25">
      <c r="B12" s="7" t="s">
        <v>8</v>
      </c>
    </row>
    <row r="13" ht="18" customHeight="1" spans="2:2" x14ac:dyDescent="0.25">
      <c r="B13" s="6" t="s">
        <v>9</v>
      </c>
    </row>
    <row r="14" ht="18" customHeight="1" spans="2:2" x14ac:dyDescent="0.25">
      <c r="B14" s="8" t="s">
        <v>10</v>
      </c>
    </row>
    <row r="15" ht="18" customHeight="1" spans="2:2" x14ac:dyDescent="0.25">
      <c r="B15" s="9" t="s">
        <v>11</v>
      </c>
    </row>
    <row r="17" ht="18" customHeight="1" spans="2:2" x14ac:dyDescent="0.25">
      <c r="B17" s="10" t="s">
        <v>12</v>
      </c>
    </row>
    <row r="19" ht="18" customHeight="1" spans="2:2" x14ac:dyDescent="0.25">
      <c r="B19" s="11" t="s">
        <v>13</v>
      </c>
    </row>
    <row r="20" ht="17" customHeight="1" spans="2:2" x14ac:dyDescent="0.25">
      <c r="B20" s="1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B1:D24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40" customWidth="1"/>
    <col min="3" max="4" width="20" customWidth="1"/>
  </cols>
  <sheetData>
    <row r="1" spans="2:2" x14ac:dyDescent="0.25">
      <c r="B1" s="13" t="s">
        <v>1</v>
      </c>
    </row>
    <row r="2" spans="2:2" x14ac:dyDescent="0.25">
      <c r="B2" s="14" t="s">
        <v>15</v>
      </c>
    </row>
    <row r="4" spans="2:3" x14ac:dyDescent="0.25">
      <c r="B4" s="15" t="s">
        <v>16</v>
      </c>
      <c r="C4" s="16">
        <v>5</v>
      </c>
    </row>
    <row r="5" spans="2:3" x14ac:dyDescent="0.25">
      <c r="B5" s="15" t="s">
        <v>17</v>
      </c>
      <c r="C5" s="17">
        <f>C4*0.4047</f>
      </c>
    </row>
    <row r="6" spans="2:3" x14ac:dyDescent="0.25">
      <c r="B6" s="15" t="s">
        <v>18</v>
      </c>
      <c r="C6" s="18">
        <v>25</v>
      </c>
    </row>
    <row r="7" spans="2:3" x14ac:dyDescent="0.25">
      <c r="B7" s="15" t="s">
        <v>19</v>
      </c>
      <c r="C7" s="19">
        <v>3500</v>
      </c>
    </row>
    <row r="9" spans="2:4" x14ac:dyDescent="0.25">
      <c r="B9" s="20" t="s">
        <v>20</v>
      </c>
      <c r="C9" s="20" t="s">
        <v>21</v>
      </c>
      <c r="D9" s="20" t="s">
        <v>22</v>
      </c>
    </row>
    <row r="10" spans="2:4" x14ac:dyDescent="0.25">
      <c r="B10" s="21" t="s">
        <v>23</v>
      </c>
      <c r="C10" s="19">
        <v>6500</v>
      </c>
      <c r="D10" s="22">
        <f>C10*$C$4</f>
      </c>
    </row>
    <row r="11" spans="2:4" x14ac:dyDescent="0.25">
      <c r="B11" s="23" t="s">
        <v>24</v>
      </c>
      <c r="C11" s="19">
        <v>3600</v>
      </c>
      <c r="D11" s="24">
        <f>C11*$C$4</f>
      </c>
    </row>
    <row r="12" spans="2:4" x14ac:dyDescent="0.25">
      <c r="B12" s="21" t="s">
        <v>25</v>
      </c>
      <c r="C12" s="19">
        <v>5500</v>
      </c>
      <c r="D12" s="22">
        <f>C12*$C$4</f>
      </c>
    </row>
    <row r="13" spans="2:4" x14ac:dyDescent="0.25">
      <c r="B13" s="23" t="s">
        <v>26</v>
      </c>
      <c r="C13" s="19">
        <v>4800</v>
      </c>
      <c r="D13" s="24">
        <f>C13*$C$4</f>
      </c>
    </row>
    <row r="14" spans="2:4" x14ac:dyDescent="0.25">
      <c r="B14" s="21" t="s">
        <v>27</v>
      </c>
      <c r="C14" s="19">
        <v>2500</v>
      </c>
      <c r="D14" s="22">
        <f>C14*$C$4</f>
      </c>
    </row>
    <row r="15" spans="2:4" x14ac:dyDescent="0.25">
      <c r="B15" s="23" t="s">
        <v>28</v>
      </c>
      <c r="C15" s="19">
        <v>7000</v>
      </c>
      <c r="D15" s="24">
        <f>C15*$C$4</f>
      </c>
    </row>
    <row r="16" spans="2:4" x14ac:dyDescent="0.25">
      <c r="B16" s="21" t="s">
        <v>29</v>
      </c>
      <c r="C16" s="19">
        <v>3500</v>
      </c>
      <c r="D16" s="22">
        <f>C16*$C$4</f>
      </c>
    </row>
    <row r="17" spans="2:4" x14ac:dyDescent="0.25">
      <c r="B17" s="23" t="s">
        <v>30</v>
      </c>
      <c r="C17" s="19">
        <v>2000</v>
      </c>
      <c r="D17" s="24">
        <f>C17*$C$4</f>
      </c>
    </row>
    <row r="18" spans="2:4" x14ac:dyDescent="0.25">
      <c r="B18" s="15" t="s">
        <v>31</v>
      </c>
      <c r="C18" s="25">
        <f>SUM(C10:C17)</f>
      </c>
      <c r="D18" s="25">
        <f>SUM(D10:D17)</f>
      </c>
    </row>
    <row r="20" spans="2:4" x14ac:dyDescent="0.25">
      <c r="B20" s="20" t="s">
        <v>32</v>
      </c>
      <c r="C20" s="20" t="s">
        <v>21</v>
      </c>
      <c r="D20" s="20" t="s">
        <v>22</v>
      </c>
    </row>
    <row r="21" spans="2:4" x14ac:dyDescent="0.25">
      <c r="B21" s="15" t="s">
        <v>33</v>
      </c>
      <c r="C21" s="22">
        <f>C6*C7</f>
      </c>
      <c r="D21" s="22">
        <f>C21*$C$4</f>
      </c>
    </row>
    <row r="22" spans="2:4" x14ac:dyDescent="0.25">
      <c r="B22" s="21" t="s">
        <v>31</v>
      </c>
      <c r="C22" s="22">
        <f>C18</f>
      </c>
      <c r="D22" s="22">
        <f>D18</f>
      </c>
    </row>
    <row r="23" spans="2:4" x14ac:dyDescent="0.25">
      <c r="B23" s="26" t="s">
        <v>34</v>
      </c>
      <c r="C23" s="27">
        <f>C21-C22</f>
      </c>
      <c r="D23" s="27">
        <f>D21-D22</f>
      </c>
    </row>
    <row r="24" spans="2:3" x14ac:dyDescent="0.25">
      <c r="B24" s="15" t="s">
        <v>35</v>
      </c>
      <c r="C24" s="28">
        <f>C6*C4</f>
      </c>
    </row>
  </sheetData>
  <sheetProtection sheet="1" formatColumns="0" formatRows="0" sort="0" autoFilter="0"/>
  <conditionalFormatting sqref="C23:D23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 Here</vt:lpstr>
      <vt:lpstr>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2026-07-30T10:27:50Z</dcterms:modified>
</cp:coreProperties>
</file>