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Products" sheetId="2" state="visible" r:id="rId2"/>
    <sheet name="Sales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[Red]-#,##0"/>
    <numFmt numFmtId="165" formatCode="yyyy-mm-dd"/>
    <numFmt numFmtId="166" formatCode="&quot;KES &quot;#,##0"/>
    <numFmt numFmtId="167" formatCode="0.0%"/>
  </numFmts>
  <fonts count="21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16233F"/>
      <sz val="10"/>
    </font>
    <font>
      <name val="Arial"/>
      <color rgb="007A5B00"/>
      <sz val="11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1A2847"/>
      <sz val="11"/>
    </font>
    <font>
      <name val="Arial"/>
      <b val="1"/>
      <color rgb="00FFFFFF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FFF6D5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4" fontId="13" fillId="0" borderId="1" applyAlignment="1" applyProtection="1" pivotButton="0" quotePrefix="0" xfId="0">
      <alignment horizontal="right" vertical="center"/>
      <protection locked="0" hidden="0"/>
    </xf>
    <xf numFmtId="164" fontId="12" fillId="0" borderId="1" applyAlignment="1" pivotButton="0" quotePrefix="0" xfId="0">
      <alignment horizontal="right" vertical="center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164" fontId="12" fillId="5" borderId="1" applyAlignment="1" applyProtection="1" pivotButton="0" quotePrefix="0" xfId="0">
      <alignment horizontal="right" vertical="center"/>
      <protection locked="0" hidden="0"/>
    </xf>
    <xf numFmtId="164" fontId="12" fillId="5" borderId="1" applyAlignment="1" pivotButton="0" quotePrefix="0" xfId="0">
      <alignment horizontal="right" vertical="center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164" fontId="12" fillId="0" borderId="1" applyAlignment="1" applyProtection="1" pivotButton="0" quotePrefix="0" xfId="0">
      <alignment horizontal="right" vertical="center"/>
      <protection locked="0" hidden="0"/>
    </xf>
    <xf numFmtId="165" fontId="12" fillId="0" borderId="1" applyAlignment="1" applyProtection="1" pivotButton="0" quotePrefix="0" xfId="0">
      <alignment horizontal="center" vertical="center"/>
      <protection locked="0" hidden="0"/>
    </xf>
    <xf numFmtId="3" fontId="12" fillId="0" borderId="1" applyAlignment="1" applyProtection="1" pivotButton="0" quotePrefix="0" xfId="0">
      <alignment horizontal="right" vertical="center"/>
      <protection locked="0" hidden="0"/>
    </xf>
    <xf numFmtId="165" fontId="12" fillId="5" borderId="1" applyAlignment="1" applyProtection="1" pivotButton="0" quotePrefix="0" xfId="0">
      <alignment horizontal="center" vertical="center"/>
      <protection locked="0" hidden="0"/>
    </xf>
    <xf numFmtId="3" fontId="12" fillId="5" borderId="1" applyAlignment="1" applyProtection="1" pivotButton="0" quotePrefix="0" xfId="0">
      <alignment horizontal="right" vertical="center"/>
      <protection locked="0" hidden="0"/>
    </xf>
    <xf numFmtId="0" fontId="14" fillId="0" borderId="0" applyAlignment="1" pivotButton="0" quotePrefix="0" xfId="0">
      <alignment horizontal="right" vertical="center"/>
    </xf>
    <xf numFmtId="1" fontId="15" fillId="6" borderId="2" applyAlignment="1" applyProtection="1" pivotButton="0" quotePrefix="0" xfId="0">
      <alignment horizontal="center" vertical="center"/>
      <protection locked="0" hidden="0"/>
    </xf>
    <xf numFmtId="0" fontId="16" fillId="2" borderId="0" applyAlignment="1" pivotButton="0" quotePrefix="0" xfId="0">
      <alignment vertical="center" indent="1"/>
    </xf>
    <xf numFmtId="0" fontId="16" fillId="3" borderId="0" applyAlignment="1" pivotButton="0" quotePrefix="0" xfId="0">
      <alignment vertical="center" indent="1"/>
    </xf>
    <xf numFmtId="0" fontId="16" fillId="7" borderId="0" applyAlignment="1" pivotButton="0" quotePrefix="0" xfId="0">
      <alignment vertical="center" indent="1"/>
    </xf>
    <xf numFmtId="166" fontId="17" fillId="4" borderId="0" applyAlignment="1" pivotButton="0" quotePrefix="0" xfId="0">
      <alignment vertical="center" indent="1"/>
    </xf>
    <xf numFmtId="1" fontId="17" fillId="4" borderId="0" applyAlignment="1" pivotButton="0" quotePrefix="0" xfId="0">
      <alignment vertical="center" indent="1"/>
    </xf>
    <xf numFmtId="167" fontId="17" fillId="4" borderId="0" applyAlignment="1" pivotButton="0" quotePrefix="0" xfId="0">
      <alignment vertical="center" indent="1"/>
    </xf>
    <xf numFmtId="0" fontId="4" fillId="0" borderId="0" pivotButton="0" quotePrefix="0" xfId="0"/>
    <xf numFmtId="166" fontId="18" fillId="0" borderId="0" applyAlignment="1" pivotButton="0" quotePrefix="0" xfId="0">
      <alignment horizontal="left" vertical="center" wrapText="1"/>
    </xf>
    <xf numFmtId="0" fontId="19" fillId="2" borderId="0" applyAlignment="1" pivotButton="0" quotePrefix="0" xfId="0">
      <alignment vertical="center" indent="1"/>
    </xf>
    <xf numFmtId="0" fontId="14" fillId="5" borderId="1" applyAlignment="1" pivotButton="0" quotePrefix="0" xfId="0">
      <alignment indent="1"/>
    </xf>
    <xf numFmtId="0" fontId="14" fillId="5" borderId="1" applyAlignment="1" pivotButton="0" quotePrefix="0" xfId="0">
      <alignment horizontal="right" vertical="center"/>
    </xf>
    <xf numFmtId="0" fontId="14" fillId="5" borderId="1" applyAlignment="1" pivotButton="0" quotePrefix="0" xfId="0">
      <alignment horizontal="center" vertical="center"/>
    </xf>
    <xf numFmtId="0" fontId="12" fillId="0" borderId="1" applyAlignment="1" pivotButton="0" quotePrefix="0" xfId="0">
      <alignment indent="1"/>
    </xf>
    <xf numFmtId="3" fontId="20" fillId="0" borderId="1" applyAlignment="1" pivotButton="0" quotePrefix="0" xfId="0">
      <alignment horizontal="right" vertical="center"/>
    </xf>
    <xf numFmtId="164" fontId="2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Monthly sales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'Dashboard'!H10</f>
            </strRef>
          </tx>
          <spPr>
            <a:ln>
              <a:prstDash val="solid"/>
            </a:ln>
          </spPr>
          <cat>
            <numRef>
              <f>'Dashboard'!$G$11:$G$22</f>
            </numRef>
          </cat>
          <val>
            <numRef>
              <f>'Dashboard'!$H$11:$H$22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Revenue by product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'Dashboard'!D10</f>
            </strRef>
          </tx>
          <spPr>
            <a:ln>
              <a:prstDash val="solid"/>
            </a:ln>
          </spPr>
          <cat>
            <numRef>
              <f>'Dashboard'!$B$11:$B$28</f>
            </numRef>
          </cat>
          <val>
            <numRef>
              <f>'Dashboard'!$D$11:$D$28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29</row>
      <rowOff>0</rowOff>
    </from>
    <ext cx="324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6</col>
      <colOff>0</colOff>
      <row>29</row>
      <rowOff>0</rowOff>
    </from>
    <ext cx="324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Sales Dashboard for SMEs</t>
        </is>
      </c>
    </row>
    <row r="3">
      <c r="B3" s="2" t="inlineStr">
        <is>
          <t>Every sale, your best-sellers, your margins — see what's really making money</t>
        </is>
      </c>
    </row>
    <row r="6" ht="22" customHeight="1">
      <c r="B6" s="3" t="inlineStr">
        <is>
          <t>HOW TO USE — 3 TABS</t>
        </is>
      </c>
    </row>
    <row r="7" ht="32" customHeight="1">
      <c r="B7" s="4" t="inlineStr">
        <is>
          <t>Products</t>
        </is>
      </c>
      <c r="C7" s="5" t="inlineStr">
        <is>
          <t>List what you sell: product, selling price and what it costs you. The cost is how the dashboard knows your profit.</t>
        </is>
      </c>
    </row>
    <row r="8" ht="32" customHeight="1">
      <c r="B8" s="4" t="inlineStr">
        <is>
          <t>Sales</t>
        </is>
      </c>
      <c r="C8" s="5" t="inlineStr">
        <is>
          <t>Log each sale: date, product (dropdown), quantity and the price it sold at. Amount and profit fill in.</t>
        </is>
      </c>
    </row>
    <row r="9" ht="32" customHeight="1">
      <c r="B9" s="4" t="inlineStr">
        <is>
          <t>Dashboard</t>
        </is>
      </c>
      <c r="C9" s="5" t="inlineStr">
        <is>
          <t>Total sales and profit, your margin, transactions, best-selling products and a monthly trend — all live.</t>
        </is>
      </c>
    </row>
    <row r="11" ht="22" customHeight="1">
      <c r="B11" s="3" t="inlineStr">
        <is>
          <t>WHAT TO EDIT</t>
        </is>
      </c>
    </row>
    <row r="12" ht="32" customHeight="1">
      <c r="B12" s="4" t="inlineStr">
        <is>
          <t>Yellow cells only</t>
        </is>
      </c>
      <c r="C12" s="5" t="inlineStr">
        <is>
          <t>Products and Sales. Amounts, profit and the dashboard are formulas.</t>
        </is>
      </c>
    </row>
    <row r="13" ht="32" customHeight="1">
      <c r="B13" s="4" t="inlineStr">
        <is>
          <t>Discounts are fine</t>
        </is>
      </c>
      <c r="C13" s="5" t="inlineStr">
        <is>
          <t>Type the price it actually sold at on each line — profit uses your product cost to stay honest.</t>
        </is>
      </c>
    </row>
    <row r="15" ht="22" customHeight="1">
      <c r="B15" s="3" t="inlineStr">
        <is>
          <t>WORKS EVERYWHERE</t>
        </is>
      </c>
    </row>
    <row r="16" ht="32" customHeight="1">
      <c r="B16" s="4" t="inlineStr">
        <is>
          <t>Excel or Google Sheets</t>
        </is>
      </c>
      <c r="C16" s="5" t="inlineStr">
        <is>
          <t>Open in either. Keep it on your phone and log sales as they happen.</t>
        </is>
      </c>
    </row>
    <row r="18" ht="26" customHeight="1">
      <c r="B18" s="6" t="inlineStr">
        <is>
          <t>Want sales, stock and profit tracked automatically as you sell?</t>
        </is>
      </c>
    </row>
    <row r="19" ht="28" customHeight="1">
      <c r="B19" s="7" t="inlineStr">
        <is>
          <t>Biashara Yangu records sales by voice or photo and keeps your books — free.  →  leadafrik.com/ai-cfo</t>
        </is>
      </c>
    </row>
    <row r="21" ht="18" customHeight="1">
      <c r="B21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21:C21"/>
    <mergeCell ref="B2:C2"/>
    <mergeCell ref="B15:C15"/>
    <mergeCell ref="B11:C11"/>
    <mergeCell ref="B3:C3"/>
    <mergeCell ref="B19:C1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4" customWidth="1" min="4" max="4"/>
  </cols>
  <sheetData>
    <row r="1" ht="30" customHeight="1">
      <c r="A1" s="9" t="inlineStr">
        <is>
          <t>Products</t>
        </is>
      </c>
    </row>
    <row r="2" ht="18" customHeight="1">
      <c r="A2" s="10" t="inlineStr">
        <is>
          <t>List what you sell, with its cost, so the dashboard can show real profit.</t>
        </is>
      </c>
    </row>
    <row r="4" ht="28" customHeight="1">
      <c r="A4" s="11" t="inlineStr">
        <is>
          <t>Product</t>
        </is>
      </c>
      <c r="B4" s="11" t="inlineStr">
        <is>
          <t>Sell Price</t>
        </is>
      </c>
      <c r="C4" s="11" t="inlineStr">
        <is>
          <t>Cost Price</t>
        </is>
      </c>
      <c r="D4" s="11" t="inlineStr">
        <is>
          <t>Margin / unit</t>
        </is>
      </c>
    </row>
    <row r="5">
      <c r="A5" s="12" t="inlineStr">
        <is>
          <t>Soda 500ml (example)</t>
        </is>
      </c>
      <c r="B5" s="13" t="n">
        <v>50</v>
      </c>
      <c r="C5" s="13" t="n">
        <v>35</v>
      </c>
      <c r="D5" s="14">
        <f>IF($A5="","",B5-C5)</f>
        <v/>
      </c>
    </row>
    <row r="6">
      <c r="A6" s="15" t="n"/>
      <c r="B6" s="16" t="n"/>
      <c r="C6" s="16" t="n"/>
      <c r="D6" s="17">
        <f>IF($A6="","",B6-C6)</f>
        <v/>
      </c>
    </row>
    <row r="7">
      <c r="A7" s="18" t="n"/>
      <c r="B7" s="19" t="n"/>
      <c r="C7" s="19" t="n"/>
      <c r="D7" s="14">
        <f>IF($A7="","",B7-C7)</f>
        <v/>
      </c>
    </row>
    <row r="8">
      <c r="A8" s="15" t="n"/>
      <c r="B8" s="16" t="n"/>
      <c r="C8" s="16" t="n"/>
      <c r="D8" s="17">
        <f>IF($A8="","",B8-C8)</f>
        <v/>
      </c>
    </row>
    <row r="9">
      <c r="A9" s="18" t="n"/>
      <c r="B9" s="19" t="n"/>
      <c r="C9" s="19" t="n"/>
      <c r="D9" s="14">
        <f>IF($A9="","",B9-C9)</f>
        <v/>
      </c>
    </row>
    <row r="10">
      <c r="A10" s="15" t="n"/>
      <c r="B10" s="16" t="n"/>
      <c r="C10" s="16" t="n"/>
      <c r="D10" s="17">
        <f>IF($A10="","",B10-C10)</f>
        <v/>
      </c>
    </row>
    <row r="11">
      <c r="A11" s="18" t="n"/>
      <c r="B11" s="19" t="n"/>
      <c r="C11" s="19" t="n"/>
      <c r="D11" s="14">
        <f>IF($A11="","",B11-C11)</f>
        <v/>
      </c>
    </row>
    <row r="12">
      <c r="A12" s="15" t="n"/>
      <c r="B12" s="16" t="n"/>
      <c r="C12" s="16" t="n"/>
      <c r="D12" s="17">
        <f>IF($A12="","",B12-C12)</f>
        <v/>
      </c>
    </row>
    <row r="13">
      <c r="A13" s="18" t="n"/>
      <c r="B13" s="19" t="n"/>
      <c r="C13" s="19" t="n"/>
      <c r="D13" s="14">
        <f>IF($A13="","",B13-C13)</f>
        <v/>
      </c>
    </row>
    <row r="14">
      <c r="A14" s="15" t="n"/>
      <c r="B14" s="16" t="n"/>
      <c r="C14" s="16" t="n"/>
      <c r="D14" s="17">
        <f>IF($A14="","",B14-C14)</f>
        <v/>
      </c>
    </row>
    <row r="15">
      <c r="A15" s="18" t="n"/>
      <c r="B15" s="19" t="n"/>
      <c r="C15" s="19" t="n"/>
      <c r="D15" s="14">
        <f>IF($A15="","",B15-C15)</f>
        <v/>
      </c>
    </row>
    <row r="16">
      <c r="A16" s="15" t="n"/>
      <c r="B16" s="16" t="n"/>
      <c r="C16" s="16" t="n"/>
      <c r="D16" s="17">
        <f>IF($A16="","",B16-C16)</f>
        <v/>
      </c>
    </row>
    <row r="17">
      <c r="A17" s="18" t="n"/>
      <c r="B17" s="19" t="n"/>
      <c r="C17" s="19" t="n"/>
      <c r="D17" s="14">
        <f>IF($A17="","",B17-C17)</f>
        <v/>
      </c>
    </row>
    <row r="18">
      <c r="A18" s="15" t="n"/>
      <c r="B18" s="16" t="n"/>
      <c r="C18" s="16" t="n"/>
      <c r="D18" s="17">
        <f>IF($A18="","",B18-C18)</f>
        <v/>
      </c>
    </row>
    <row r="19">
      <c r="A19" s="18" t="n"/>
      <c r="B19" s="19" t="n"/>
      <c r="C19" s="19" t="n"/>
      <c r="D19" s="14">
        <f>IF($A19="","",B19-C19)</f>
        <v/>
      </c>
    </row>
    <row r="20">
      <c r="A20" s="15" t="n"/>
      <c r="B20" s="16" t="n"/>
      <c r="C20" s="16" t="n"/>
      <c r="D20" s="17">
        <f>IF($A20="","",B20-C20)</f>
        <v/>
      </c>
    </row>
    <row r="21">
      <c r="A21" s="18" t="n"/>
      <c r="B21" s="19" t="n"/>
      <c r="C21" s="19" t="n"/>
      <c r="D21" s="14">
        <f>IF($A21="","",B21-C21)</f>
        <v/>
      </c>
    </row>
    <row r="22">
      <c r="A22" s="15" t="n"/>
      <c r="B22" s="16" t="n"/>
      <c r="C22" s="16" t="n"/>
      <c r="D22" s="17">
        <f>IF($A22="","",B22-C22)</f>
        <v/>
      </c>
    </row>
    <row r="23">
      <c r="A23" s="18" t="n"/>
      <c r="B23" s="19" t="n"/>
      <c r="C23" s="19" t="n"/>
      <c r="D23" s="14">
        <f>IF($A23="","",B23-C23)</f>
        <v/>
      </c>
    </row>
    <row r="24">
      <c r="A24" s="15" t="n"/>
      <c r="B24" s="16" t="n"/>
      <c r="C24" s="16" t="n"/>
      <c r="D24" s="17">
        <f>IF($A24="","",B24-C24)</f>
        <v/>
      </c>
    </row>
    <row r="25">
      <c r="A25" s="18" t="n"/>
      <c r="B25" s="19" t="n"/>
      <c r="C25" s="19" t="n"/>
      <c r="D25" s="14">
        <f>IF($A25="","",B25-C25)</f>
        <v/>
      </c>
    </row>
    <row r="26">
      <c r="A26" s="15" t="n"/>
      <c r="B26" s="16" t="n"/>
      <c r="C26" s="16" t="n"/>
      <c r="D26" s="17">
        <f>IF($A26="","",B26-C26)</f>
        <v/>
      </c>
    </row>
    <row r="27">
      <c r="A27" s="18" t="n"/>
      <c r="B27" s="19" t="n"/>
      <c r="C27" s="19" t="n"/>
      <c r="D27" s="14">
        <f>IF($A27="","",B27-C27)</f>
        <v/>
      </c>
    </row>
    <row r="28">
      <c r="A28" s="15" t="n"/>
      <c r="B28" s="16" t="n"/>
      <c r="C28" s="16" t="n"/>
      <c r="D28" s="17">
        <f>IF($A28="","",B28-C28)</f>
        <v/>
      </c>
    </row>
    <row r="29">
      <c r="A29" s="18" t="n"/>
      <c r="B29" s="19" t="n"/>
      <c r="C29" s="19" t="n"/>
      <c r="D29" s="14">
        <f>IF($A29="","",B29-C29)</f>
        <v/>
      </c>
    </row>
    <row r="30">
      <c r="A30" s="15" t="n"/>
      <c r="B30" s="16" t="n"/>
      <c r="C30" s="16" t="n"/>
      <c r="D30" s="17">
        <f>IF($A30="","",B30-C30)</f>
        <v/>
      </c>
    </row>
    <row r="31">
      <c r="A31" s="18" t="n"/>
      <c r="B31" s="19" t="n"/>
      <c r="C31" s="19" t="n"/>
      <c r="D31" s="14">
        <f>IF($A31="","",B31-C31)</f>
        <v/>
      </c>
    </row>
    <row r="32">
      <c r="A32" s="15" t="n"/>
      <c r="B32" s="16" t="n"/>
      <c r="C32" s="16" t="n"/>
      <c r="D32" s="17">
        <f>IF($A32="","",B32-C32)</f>
        <v/>
      </c>
    </row>
    <row r="33">
      <c r="A33" s="18" t="n"/>
      <c r="B33" s="19" t="n"/>
      <c r="C33" s="19" t="n"/>
      <c r="D33" s="14">
        <f>IF($A33="","",B33-C33)</f>
        <v/>
      </c>
    </row>
    <row r="34">
      <c r="A34" s="15" t="n"/>
      <c r="B34" s="16" t="n"/>
      <c r="C34" s="16" t="n"/>
      <c r="D34" s="17">
        <f>IF($A34="","",B34-C34)</f>
        <v/>
      </c>
    </row>
    <row r="35">
      <c r="A35" s="18" t="n"/>
      <c r="B35" s="19" t="n"/>
      <c r="C35" s="19" t="n"/>
      <c r="D35" s="14">
        <f>IF($A35="","",B35-C35)</f>
        <v/>
      </c>
    </row>
    <row r="36">
      <c r="A36" s="15" t="n"/>
      <c r="B36" s="16" t="n"/>
      <c r="C36" s="16" t="n"/>
      <c r="D36" s="17">
        <f>IF($A36="","",B36-C36)</f>
        <v/>
      </c>
    </row>
    <row r="37">
      <c r="A37" s="18" t="n"/>
      <c r="B37" s="19" t="n"/>
      <c r="C37" s="19" t="n"/>
      <c r="D37" s="14">
        <f>IF($A37="","",B37-C37)</f>
        <v/>
      </c>
    </row>
    <row r="38">
      <c r="A38" s="15" t="n"/>
      <c r="B38" s="16" t="n"/>
      <c r="C38" s="16" t="n"/>
      <c r="D38" s="17">
        <f>IF($A38="","",B38-C38)</f>
        <v/>
      </c>
    </row>
    <row r="39">
      <c r="A39" s="18" t="n"/>
      <c r="B39" s="19" t="n"/>
      <c r="C39" s="19" t="n"/>
      <c r="D39" s="14">
        <f>IF($A39="","",B39-C39)</f>
        <v/>
      </c>
    </row>
    <row r="40">
      <c r="A40" s="15" t="n"/>
      <c r="B40" s="16" t="n"/>
      <c r="C40" s="16" t="n"/>
      <c r="D40" s="17">
        <f>IF($A40="","",B40-C40)</f>
        <v/>
      </c>
    </row>
    <row r="41">
      <c r="A41" s="18" t="n"/>
      <c r="B41" s="19" t="n"/>
      <c r="C41" s="19" t="n"/>
      <c r="D41" s="14">
        <f>IF($A41="","",B41-C41)</f>
        <v/>
      </c>
    </row>
    <row r="42">
      <c r="A42" s="15" t="n"/>
      <c r="B42" s="16" t="n"/>
      <c r="C42" s="16" t="n"/>
      <c r="D42" s="17">
        <f>IF($A42="","",B42-C42)</f>
        <v/>
      </c>
    </row>
    <row r="43">
      <c r="A43" s="18" t="n"/>
      <c r="B43" s="19" t="n"/>
      <c r="C43" s="19" t="n"/>
      <c r="D43" s="14">
        <f>IF($A43="","",B43-C43)</f>
        <v/>
      </c>
    </row>
    <row r="44">
      <c r="A44" s="15" t="n"/>
      <c r="B44" s="16" t="n"/>
      <c r="C44" s="16" t="n"/>
      <c r="D44" s="17">
        <f>IF($A44="","",B44-C44)</f>
        <v/>
      </c>
    </row>
    <row r="45">
      <c r="A45" s="18" t="n"/>
      <c r="B45" s="19" t="n"/>
      <c r="C45" s="19" t="n"/>
      <c r="D45" s="14">
        <f>IF($A45="","",B45-C45)</f>
        <v/>
      </c>
    </row>
    <row r="46">
      <c r="A46" s="15" t="n"/>
      <c r="B46" s="16" t="n"/>
      <c r="C46" s="16" t="n"/>
      <c r="D46" s="17">
        <f>IF($A46="","",B46-C46)</f>
        <v/>
      </c>
    </row>
    <row r="47">
      <c r="A47" s="18" t="n"/>
      <c r="B47" s="19" t="n"/>
      <c r="C47" s="19" t="n"/>
      <c r="D47" s="14">
        <f>IF($A47="","",B47-C47)</f>
        <v/>
      </c>
    </row>
    <row r="48">
      <c r="A48" s="15" t="n"/>
      <c r="B48" s="16" t="n"/>
      <c r="C48" s="16" t="n"/>
      <c r="D48" s="17">
        <f>IF($A48="","",B48-C48)</f>
        <v/>
      </c>
    </row>
    <row r="49">
      <c r="A49" s="18" t="n"/>
      <c r="B49" s="19" t="n"/>
      <c r="C49" s="19" t="n"/>
      <c r="D49" s="14">
        <f>IF($A49="","",B49-C49)</f>
        <v/>
      </c>
    </row>
    <row r="50">
      <c r="A50" s="15" t="n"/>
      <c r="B50" s="16" t="n"/>
      <c r="C50" s="16" t="n"/>
      <c r="D50" s="17">
        <f>IF($A50="","",B50-C50)</f>
        <v/>
      </c>
    </row>
    <row r="51">
      <c r="A51" s="18" t="n"/>
      <c r="B51" s="19" t="n"/>
      <c r="C51" s="19" t="n"/>
      <c r="D51" s="14">
        <f>IF($A51="","",B51-C51)</f>
        <v/>
      </c>
    </row>
    <row r="52">
      <c r="A52" s="15" t="n"/>
      <c r="B52" s="16" t="n"/>
      <c r="C52" s="16" t="n"/>
      <c r="D52" s="17">
        <f>IF($A52="","",B52-C52)</f>
        <v/>
      </c>
    </row>
    <row r="53">
      <c r="A53" s="18" t="n"/>
      <c r="B53" s="19" t="n"/>
      <c r="C53" s="19" t="n"/>
      <c r="D53" s="14">
        <f>IF($A53="","",B53-C53)</f>
        <v/>
      </c>
    </row>
    <row r="54">
      <c r="A54" s="15" t="n"/>
      <c r="B54" s="16" t="n"/>
      <c r="C54" s="16" t="n"/>
      <c r="D54" s="17">
        <f>IF($A54="","",B54-C54)</f>
        <v/>
      </c>
    </row>
    <row r="55">
      <c r="A55" s="18" t="n"/>
      <c r="B55" s="19" t="n"/>
      <c r="C55" s="19" t="n"/>
      <c r="D55" s="14">
        <f>IF($A55="","",B55-C55)</f>
        <v/>
      </c>
    </row>
    <row r="56">
      <c r="A56" s="15" t="n"/>
      <c r="B56" s="16" t="n"/>
      <c r="C56" s="16" t="n"/>
      <c r="D56" s="17">
        <f>IF($A56="","",B56-C56)</f>
        <v/>
      </c>
    </row>
    <row r="57">
      <c r="A57" s="18" t="n"/>
      <c r="B57" s="19" t="n"/>
      <c r="C57" s="19" t="n"/>
      <c r="D57" s="14">
        <f>IF($A57="","",B57-C57)</f>
        <v/>
      </c>
    </row>
    <row r="58">
      <c r="A58" s="15" t="n"/>
      <c r="B58" s="16" t="n"/>
      <c r="C58" s="16" t="n"/>
      <c r="D58" s="17">
        <f>IF($A58="","",B58-C58)</f>
        <v/>
      </c>
    </row>
    <row r="59">
      <c r="A59" s="18" t="n"/>
      <c r="B59" s="19" t="n"/>
      <c r="C59" s="19" t="n"/>
      <c r="D59" s="14">
        <f>IF($A59="","",B59-C59)</f>
        <v/>
      </c>
    </row>
    <row r="60">
      <c r="A60" s="15" t="n"/>
      <c r="B60" s="16" t="n"/>
      <c r="C60" s="16" t="n"/>
      <c r="D60" s="17">
        <f>IF($A60="","",B60-C60)</f>
        <v/>
      </c>
    </row>
    <row r="61">
      <c r="A61" s="18" t="n"/>
      <c r="B61" s="19" t="n"/>
      <c r="C61" s="19" t="n"/>
      <c r="D61" s="14">
        <f>IF($A61="","",B61-C61)</f>
        <v/>
      </c>
    </row>
    <row r="62">
      <c r="A62" s="15" t="n"/>
      <c r="B62" s="16" t="n"/>
      <c r="C62" s="16" t="n"/>
      <c r="D62" s="17">
        <f>IF($A62="","",B62-C62)</f>
        <v/>
      </c>
    </row>
    <row r="63">
      <c r="A63" s="18" t="n"/>
      <c r="B63" s="19" t="n"/>
      <c r="C63" s="19" t="n"/>
      <c r="D63" s="14">
        <f>IF($A63="","",B63-C63)</f>
        <v/>
      </c>
    </row>
    <row r="64">
      <c r="A64" s="15" t="n"/>
      <c r="B64" s="16" t="n"/>
      <c r="C64" s="16" t="n"/>
      <c r="D64" s="17">
        <f>IF($A64="","",B64-C64)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D1"/>
    <mergeCell ref="A2:D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10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9" customWidth="1" min="3" max="3"/>
    <col width="13" customWidth="1" min="4" max="4"/>
    <col width="13" customWidth="1" min="5" max="5"/>
    <col width="13" customWidth="1" min="6" max="6"/>
    <col hidden="1" width="13" customWidth="1" min="7" max="7"/>
    <col hidden="1" width="13" customWidth="1" min="8" max="8"/>
  </cols>
  <sheetData>
    <row r="1" ht="30" customHeight="1">
      <c r="A1" s="9" t="inlineStr">
        <is>
          <t>Sales</t>
        </is>
      </c>
    </row>
    <row r="2" ht="18" customHeight="1">
      <c r="A2" s="10" t="inlineStr">
        <is>
          <t>One row per sale. Pick the product; amount and profit work themselves out.</t>
        </is>
      </c>
    </row>
    <row r="4" ht="28" customHeight="1">
      <c r="A4" s="11" t="inlineStr">
        <is>
          <t>Date</t>
        </is>
      </c>
      <c r="B4" s="11" t="inlineStr">
        <is>
          <t>Product</t>
        </is>
      </c>
      <c r="C4" s="11" t="inlineStr">
        <is>
          <t>Qty</t>
        </is>
      </c>
      <c r="D4" s="11" t="inlineStr">
        <is>
          <t>Unit Price</t>
        </is>
      </c>
      <c r="E4" s="11" t="inlineStr">
        <is>
          <t>Amount</t>
        </is>
      </c>
      <c r="F4" s="11" t="inlineStr">
        <is>
          <t>Profit</t>
        </is>
      </c>
    </row>
    <row r="5">
      <c r="A5" s="20" t="n"/>
      <c r="B5" s="18" t="n"/>
      <c r="C5" s="21" t="n"/>
      <c r="D5" s="19" t="n"/>
      <c r="E5" s="14">
        <f>IF($B5="","",C5*D5)</f>
        <v/>
      </c>
      <c r="F5" s="14">
        <f>IF($B5="","",C5*(D5-IFERROR(INDEX(Products!$C$5:$C$64,MATCH($B5,Products!$A$5:$A$64,0)),0)))</f>
        <v/>
      </c>
      <c r="G5">
        <f>IF($B5="","",IFERROR(MONTH($A5),0))</f>
        <v/>
      </c>
      <c r="H5">
        <f>IF($B5="","",IFERROR(YEAR($A5),0))</f>
        <v/>
      </c>
    </row>
    <row r="6">
      <c r="A6" s="22" t="n"/>
      <c r="B6" s="15" t="n"/>
      <c r="C6" s="23" t="n"/>
      <c r="D6" s="16" t="n"/>
      <c r="E6" s="17">
        <f>IF($B6="","",C6*D6)</f>
        <v/>
      </c>
      <c r="F6" s="17">
        <f>IF($B6="","",C6*(D6-IFERROR(INDEX(Products!$C$5:$C$64,MATCH($B6,Products!$A$5:$A$64,0)),0)))</f>
        <v/>
      </c>
      <c r="G6">
        <f>IF($B6="","",IFERROR(MONTH($A6),0))</f>
        <v/>
      </c>
      <c r="H6">
        <f>IF($B6="","",IFERROR(YEAR($A6),0))</f>
        <v/>
      </c>
    </row>
    <row r="7">
      <c r="A7" s="20" t="n"/>
      <c r="B7" s="18" t="n"/>
      <c r="C7" s="21" t="n"/>
      <c r="D7" s="19" t="n"/>
      <c r="E7" s="14">
        <f>IF($B7="","",C7*D7)</f>
        <v/>
      </c>
      <c r="F7" s="14">
        <f>IF($B7="","",C7*(D7-IFERROR(INDEX(Products!$C$5:$C$64,MATCH($B7,Products!$A$5:$A$64,0)),0)))</f>
        <v/>
      </c>
      <c r="G7">
        <f>IF($B7="","",IFERROR(MONTH($A7),0))</f>
        <v/>
      </c>
      <c r="H7">
        <f>IF($B7="","",IFERROR(YEAR($A7),0))</f>
        <v/>
      </c>
    </row>
    <row r="8">
      <c r="A8" s="22" t="n"/>
      <c r="B8" s="15" t="n"/>
      <c r="C8" s="23" t="n"/>
      <c r="D8" s="16" t="n"/>
      <c r="E8" s="17">
        <f>IF($B8="","",C8*D8)</f>
        <v/>
      </c>
      <c r="F8" s="17">
        <f>IF($B8="","",C8*(D8-IFERROR(INDEX(Products!$C$5:$C$64,MATCH($B8,Products!$A$5:$A$64,0)),0)))</f>
        <v/>
      </c>
      <c r="G8">
        <f>IF($B8="","",IFERROR(MONTH($A8),0))</f>
        <v/>
      </c>
      <c r="H8">
        <f>IF($B8="","",IFERROR(YEAR($A8),0))</f>
        <v/>
      </c>
    </row>
    <row r="9">
      <c r="A9" s="20" t="n"/>
      <c r="B9" s="18" t="n"/>
      <c r="C9" s="21" t="n"/>
      <c r="D9" s="19" t="n"/>
      <c r="E9" s="14">
        <f>IF($B9="","",C9*D9)</f>
        <v/>
      </c>
      <c r="F9" s="14">
        <f>IF($B9="","",C9*(D9-IFERROR(INDEX(Products!$C$5:$C$64,MATCH($B9,Products!$A$5:$A$64,0)),0)))</f>
        <v/>
      </c>
      <c r="G9">
        <f>IF($B9="","",IFERROR(MONTH($A9),0))</f>
        <v/>
      </c>
      <c r="H9">
        <f>IF($B9="","",IFERROR(YEAR($A9),0))</f>
        <v/>
      </c>
    </row>
    <row r="10">
      <c r="A10" s="22" t="n"/>
      <c r="B10" s="15" t="n"/>
      <c r="C10" s="23" t="n"/>
      <c r="D10" s="16" t="n"/>
      <c r="E10" s="17">
        <f>IF($B10="","",C10*D10)</f>
        <v/>
      </c>
      <c r="F10" s="17">
        <f>IF($B10="","",C10*(D10-IFERROR(INDEX(Products!$C$5:$C$64,MATCH($B10,Products!$A$5:$A$64,0)),0)))</f>
        <v/>
      </c>
      <c r="G10">
        <f>IF($B10="","",IFERROR(MONTH($A10),0))</f>
        <v/>
      </c>
      <c r="H10">
        <f>IF($B10="","",IFERROR(YEAR($A10),0))</f>
        <v/>
      </c>
    </row>
    <row r="11">
      <c r="A11" s="20" t="n"/>
      <c r="B11" s="18" t="n"/>
      <c r="C11" s="21" t="n"/>
      <c r="D11" s="19" t="n"/>
      <c r="E11" s="14">
        <f>IF($B11="","",C11*D11)</f>
        <v/>
      </c>
      <c r="F11" s="14">
        <f>IF($B11="","",C11*(D11-IFERROR(INDEX(Products!$C$5:$C$64,MATCH($B11,Products!$A$5:$A$64,0)),0)))</f>
        <v/>
      </c>
      <c r="G11">
        <f>IF($B11="","",IFERROR(MONTH($A11),0))</f>
        <v/>
      </c>
      <c r="H11">
        <f>IF($B11="","",IFERROR(YEAR($A11),0))</f>
        <v/>
      </c>
    </row>
    <row r="12">
      <c r="A12" s="22" t="n"/>
      <c r="B12" s="15" t="n"/>
      <c r="C12" s="23" t="n"/>
      <c r="D12" s="16" t="n"/>
      <c r="E12" s="17">
        <f>IF($B12="","",C12*D12)</f>
        <v/>
      </c>
      <c r="F12" s="17">
        <f>IF($B12="","",C12*(D12-IFERROR(INDEX(Products!$C$5:$C$64,MATCH($B12,Products!$A$5:$A$64,0)),0)))</f>
        <v/>
      </c>
      <c r="G12">
        <f>IF($B12="","",IFERROR(MONTH($A12),0))</f>
        <v/>
      </c>
      <c r="H12">
        <f>IF($B12="","",IFERROR(YEAR($A12),0))</f>
        <v/>
      </c>
    </row>
    <row r="13">
      <c r="A13" s="20" t="n"/>
      <c r="B13" s="18" t="n"/>
      <c r="C13" s="21" t="n"/>
      <c r="D13" s="19" t="n"/>
      <c r="E13" s="14">
        <f>IF($B13="","",C13*D13)</f>
        <v/>
      </c>
      <c r="F13" s="14">
        <f>IF($B13="","",C13*(D13-IFERROR(INDEX(Products!$C$5:$C$64,MATCH($B13,Products!$A$5:$A$64,0)),0)))</f>
        <v/>
      </c>
      <c r="G13">
        <f>IF($B13="","",IFERROR(MONTH($A13),0))</f>
        <v/>
      </c>
      <c r="H13">
        <f>IF($B13="","",IFERROR(YEAR($A13),0))</f>
        <v/>
      </c>
    </row>
    <row r="14">
      <c r="A14" s="22" t="n"/>
      <c r="B14" s="15" t="n"/>
      <c r="C14" s="23" t="n"/>
      <c r="D14" s="16" t="n"/>
      <c r="E14" s="17">
        <f>IF($B14="","",C14*D14)</f>
        <v/>
      </c>
      <c r="F14" s="17">
        <f>IF($B14="","",C14*(D14-IFERROR(INDEX(Products!$C$5:$C$64,MATCH($B14,Products!$A$5:$A$64,0)),0)))</f>
        <v/>
      </c>
      <c r="G14">
        <f>IF($B14="","",IFERROR(MONTH($A14),0))</f>
        <v/>
      </c>
      <c r="H14">
        <f>IF($B14="","",IFERROR(YEAR($A14),0))</f>
        <v/>
      </c>
    </row>
    <row r="15">
      <c r="A15" s="20" t="n"/>
      <c r="B15" s="18" t="n"/>
      <c r="C15" s="21" t="n"/>
      <c r="D15" s="19" t="n"/>
      <c r="E15" s="14">
        <f>IF($B15="","",C15*D15)</f>
        <v/>
      </c>
      <c r="F15" s="14">
        <f>IF($B15="","",C15*(D15-IFERROR(INDEX(Products!$C$5:$C$64,MATCH($B15,Products!$A$5:$A$64,0)),0)))</f>
        <v/>
      </c>
      <c r="G15">
        <f>IF($B15="","",IFERROR(MONTH($A15),0))</f>
        <v/>
      </c>
      <c r="H15">
        <f>IF($B15="","",IFERROR(YEAR($A15),0))</f>
        <v/>
      </c>
    </row>
    <row r="16">
      <c r="A16" s="22" t="n"/>
      <c r="B16" s="15" t="n"/>
      <c r="C16" s="23" t="n"/>
      <c r="D16" s="16" t="n"/>
      <c r="E16" s="17">
        <f>IF($B16="","",C16*D16)</f>
        <v/>
      </c>
      <c r="F16" s="17">
        <f>IF($B16="","",C16*(D16-IFERROR(INDEX(Products!$C$5:$C$64,MATCH($B16,Products!$A$5:$A$64,0)),0)))</f>
        <v/>
      </c>
      <c r="G16">
        <f>IF($B16="","",IFERROR(MONTH($A16),0))</f>
        <v/>
      </c>
      <c r="H16">
        <f>IF($B16="","",IFERROR(YEAR($A16),0))</f>
        <v/>
      </c>
    </row>
    <row r="17">
      <c r="A17" s="20" t="n"/>
      <c r="B17" s="18" t="n"/>
      <c r="C17" s="21" t="n"/>
      <c r="D17" s="19" t="n"/>
      <c r="E17" s="14">
        <f>IF($B17="","",C17*D17)</f>
        <v/>
      </c>
      <c r="F17" s="14">
        <f>IF($B17="","",C17*(D17-IFERROR(INDEX(Products!$C$5:$C$64,MATCH($B17,Products!$A$5:$A$64,0)),0)))</f>
        <v/>
      </c>
      <c r="G17">
        <f>IF($B17="","",IFERROR(MONTH($A17),0))</f>
        <v/>
      </c>
      <c r="H17">
        <f>IF($B17="","",IFERROR(YEAR($A17),0))</f>
        <v/>
      </c>
    </row>
    <row r="18">
      <c r="A18" s="22" t="n"/>
      <c r="B18" s="15" t="n"/>
      <c r="C18" s="23" t="n"/>
      <c r="D18" s="16" t="n"/>
      <c r="E18" s="17">
        <f>IF($B18="","",C18*D18)</f>
        <v/>
      </c>
      <c r="F18" s="17">
        <f>IF($B18="","",C18*(D18-IFERROR(INDEX(Products!$C$5:$C$64,MATCH($B18,Products!$A$5:$A$64,0)),0)))</f>
        <v/>
      </c>
      <c r="G18">
        <f>IF($B18="","",IFERROR(MONTH($A18),0))</f>
        <v/>
      </c>
      <c r="H18">
        <f>IF($B18="","",IFERROR(YEAR($A18),0))</f>
        <v/>
      </c>
    </row>
    <row r="19">
      <c r="A19" s="20" t="n"/>
      <c r="B19" s="18" t="n"/>
      <c r="C19" s="21" t="n"/>
      <c r="D19" s="19" t="n"/>
      <c r="E19" s="14">
        <f>IF($B19="","",C19*D19)</f>
        <v/>
      </c>
      <c r="F19" s="14">
        <f>IF($B19="","",C19*(D19-IFERROR(INDEX(Products!$C$5:$C$64,MATCH($B19,Products!$A$5:$A$64,0)),0)))</f>
        <v/>
      </c>
      <c r="G19">
        <f>IF($B19="","",IFERROR(MONTH($A19),0))</f>
        <v/>
      </c>
      <c r="H19">
        <f>IF($B19="","",IFERROR(YEAR($A19),0))</f>
        <v/>
      </c>
    </row>
    <row r="20">
      <c r="A20" s="22" t="n"/>
      <c r="B20" s="15" t="n"/>
      <c r="C20" s="23" t="n"/>
      <c r="D20" s="16" t="n"/>
      <c r="E20" s="17">
        <f>IF($B20="","",C20*D20)</f>
        <v/>
      </c>
      <c r="F20" s="17">
        <f>IF($B20="","",C20*(D20-IFERROR(INDEX(Products!$C$5:$C$64,MATCH($B20,Products!$A$5:$A$64,0)),0)))</f>
        <v/>
      </c>
      <c r="G20">
        <f>IF($B20="","",IFERROR(MONTH($A20),0))</f>
        <v/>
      </c>
      <c r="H20">
        <f>IF($B20="","",IFERROR(YEAR($A20),0))</f>
        <v/>
      </c>
    </row>
    <row r="21">
      <c r="A21" s="20" t="n"/>
      <c r="B21" s="18" t="n"/>
      <c r="C21" s="21" t="n"/>
      <c r="D21" s="19" t="n"/>
      <c r="E21" s="14">
        <f>IF($B21="","",C21*D21)</f>
        <v/>
      </c>
      <c r="F21" s="14">
        <f>IF($B21="","",C21*(D21-IFERROR(INDEX(Products!$C$5:$C$64,MATCH($B21,Products!$A$5:$A$64,0)),0)))</f>
        <v/>
      </c>
      <c r="G21">
        <f>IF($B21="","",IFERROR(MONTH($A21),0))</f>
        <v/>
      </c>
      <c r="H21">
        <f>IF($B21="","",IFERROR(YEAR($A21),0))</f>
        <v/>
      </c>
    </row>
    <row r="22">
      <c r="A22" s="22" t="n"/>
      <c r="B22" s="15" t="n"/>
      <c r="C22" s="23" t="n"/>
      <c r="D22" s="16" t="n"/>
      <c r="E22" s="17">
        <f>IF($B22="","",C22*D22)</f>
        <v/>
      </c>
      <c r="F22" s="17">
        <f>IF($B22="","",C22*(D22-IFERROR(INDEX(Products!$C$5:$C$64,MATCH($B22,Products!$A$5:$A$64,0)),0)))</f>
        <v/>
      </c>
      <c r="G22">
        <f>IF($B22="","",IFERROR(MONTH($A22),0))</f>
        <v/>
      </c>
      <c r="H22">
        <f>IF($B22="","",IFERROR(YEAR($A22),0))</f>
        <v/>
      </c>
    </row>
    <row r="23">
      <c r="A23" s="20" t="n"/>
      <c r="B23" s="18" t="n"/>
      <c r="C23" s="21" t="n"/>
      <c r="D23" s="19" t="n"/>
      <c r="E23" s="14">
        <f>IF($B23="","",C23*D23)</f>
        <v/>
      </c>
      <c r="F23" s="14">
        <f>IF($B23="","",C23*(D23-IFERROR(INDEX(Products!$C$5:$C$64,MATCH($B23,Products!$A$5:$A$64,0)),0)))</f>
        <v/>
      </c>
      <c r="G23">
        <f>IF($B23="","",IFERROR(MONTH($A23),0))</f>
        <v/>
      </c>
      <c r="H23">
        <f>IF($B23="","",IFERROR(YEAR($A23),0))</f>
        <v/>
      </c>
    </row>
    <row r="24">
      <c r="A24" s="22" t="n"/>
      <c r="B24" s="15" t="n"/>
      <c r="C24" s="23" t="n"/>
      <c r="D24" s="16" t="n"/>
      <c r="E24" s="17">
        <f>IF($B24="","",C24*D24)</f>
        <v/>
      </c>
      <c r="F24" s="17">
        <f>IF($B24="","",C24*(D24-IFERROR(INDEX(Products!$C$5:$C$64,MATCH($B24,Products!$A$5:$A$64,0)),0)))</f>
        <v/>
      </c>
      <c r="G24">
        <f>IF($B24="","",IFERROR(MONTH($A24),0))</f>
        <v/>
      </c>
      <c r="H24">
        <f>IF($B24="","",IFERROR(YEAR($A24),0))</f>
        <v/>
      </c>
    </row>
    <row r="25">
      <c r="A25" s="20" t="n"/>
      <c r="B25" s="18" t="n"/>
      <c r="C25" s="21" t="n"/>
      <c r="D25" s="19" t="n"/>
      <c r="E25" s="14">
        <f>IF($B25="","",C25*D25)</f>
        <v/>
      </c>
      <c r="F25" s="14">
        <f>IF($B25="","",C25*(D25-IFERROR(INDEX(Products!$C$5:$C$64,MATCH($B25,Products!$A$5:$A$64,0)),0)))</f>
        <v/>
      </c>
      <c r="G25">
        <f>IF($B25="","",IFERROR(MONTH($A25),0))</f>
        <v/>
      </c>
      <c r="H25">
        <f>IF($B25="","",IFERROR(YEAR($A25),0))</f>
        <v/>
      </c>
    </row>
    <row r="26">
      <c r="A26" s="22" t="n"/>
      <c r="B26" s="15" t="n"/>
      <c r="C26" s="23" t="n"/>
      <c r="D26" s="16" t="n"/>
      <c r="E26" s="17">
        <f>IF($B26="","",C26*D26)</f>
        <v/>
      </c>
      <c r="F26" s="17">
        <f>IF($B26="","",C26*(D26-IFERROR(INDEX(Products!$C$5:$C$64,MATCH($B26,Products!$A$5:$A$64,0)),0)))</f>
        <v/>
      </c>
      <c r="G26">
        <f>IF($B26="","",IFERROR(MONTH($A26),0))</f>
        <v/>
      </c>
      <c r="H26">
        <f>IF($B26="","",IFERROR(YEAR($A26),0))</f>
        <v/>
      </c>
    </row>
    <row r="27">
      <c r="A27" s="20" t="n"/>
      <c r="B27" s="18" t="n"/>
      <c r="C27" s="21" t="n"/>
      <c r="D27" s="19" t="n"/>
      <c r="E27" s="14">
        <f>IF($B27="","",C27*D27)</f>
        <v/>
      </c>
      <c r="F27" s="14">
        <f>IF($B27="","",C27*(D27-IFERROR(INDEX(Products!$C$5:$C$64,MATCH($B27,Products!$A$5:$A$64,0)),0)))</f>
        <v/>
      </c>
      <c r="G27">
        <f>IF($B27="","",IFERROR(MONTH($A27),0))</f>
        <v/>
      </c>
      <c r="H27">
        <f>IF($B27="","",IFERROR(YEAR($A27),0))</f>
        <v/>
      </c>
    </row>
    <row r="28">
      <c r="A28" s="22" t="n"/>
      <c r="B28" s="15" t="n"/>
      <c r="C28" s="23" t="n"/>
      <c r="D28" s="16" t="n"/>
      <c r="E28" s="17">
        <f>IF($B28="","",C28*D28)</f>
        <v/>
      </c>
      <c r="F28" s="17">
        <f>IF($B28="","",C28*(D28-IFERROR(INDEX(Products!$C$5:$C$64,MATCH($B28,Products!$A$5:$A$64,0)),0)))</f>
        <v/>
      </c>
      <c r="G28">
        <f>IF($B28="","",IFERROR(MONTH($A28),0))</f>
        <v/>
      </c>
      <c r="H28">
        <f>IF($B28="","",IFERROR(YEAR($A28),0))</f>
        <v/>
      </c>
    </row>
    <row r="29">
      <c r="A29" s="20" t="n"/>
      <c r="B29" s="18" t="n"/>
      <c r="C29" s="21" t="n"/>
      <c r="D29" s="19" t="n"/>
      <c r="E29" s="14">
        <f>IF($B29="","",C29*D29)</f>
        <v/>
      </c>
      <c r="F29" s="14">
        <f>IF($B29="","",C29*(D29-IFERROR(INDEX(Products!$C$5:$C$64,MATCH($B29,Products!$A$5:$A$64,0)),0)))</f>
        <v/>
      </c>
      <c r="G29">
        <f>IF($B29="","",IFERROR(MONTH($A29),0))</f>
        <v/>
      </c>
      <c r="H29">
        <f>IF($B29="","",IFERROR(YEAR($A29),0))</f>
        <v/>
      </c>
    </row>
    <row r="30">
      <c r="A30" s="22" t="n"/>
      <c r="B30" s="15" t="n"/>
      <c r="C30" s="23" t="n"/>
      <c r="D30" s="16" t="n"/>
      <c r="E30" s="17">
        <f>IF($B30="","",C30*D30)</f>
        <v/>
      </c>
      <c r="F30" s="17">
        <f>IF($B30="","",C30*(D30-IFERROR(INDEX(Products!$C$5:$C$64,MATCH($B30,Products!$A$5:$A$64,0)),0)))</f>
        <v/>
      </c>
      <c r="G30">
        <f>IF($B30="","",IFERROR(MONTH($A30),0))</f>
        <v/>
      </c>
      <c r="H30">
        <f>IF($B30="","",IFERROR(YEAR($A30),0))</f>
        <v/>
      </c>
    </row>
    <row r="31">
      <c r="A31" s="20" t="n"/>
      <c r="B31" s="18" t="n"/>
      <c r="C31" s="21" t="n"/>
      <c r="D31" s="19" t="n"/>
      <c r="E31" s="14">
        <f>IF($B31="","",C31*D31)</f>
        <v/>
      </c>
      <c r="F31" s="14">
        <f>IF($B31="","",C31*(D31-IFERROR(INDEX(Products!$C$5:$C$64,MATCH($B31,Products!$A$5:$A$64,0)),0)))</f>
        <v/>
      </c>
      <c r="G31">
        <f>IF($B31="","",IFERROR(MONTH($A31),0))</f>
        <v/>
      </c>
      <c r="H31">
        <f>IF($B31="","",IFERROR(YEAR($A31),0))</f>
        <v/>
      </c>
    </row>
    <row r="32">
      <c r="A32" s="22" t="n"/>
      <c r="B32" s="15" t="n"/>
      <c r="C32" s="23" t="n"/>
      <c r="D32" s="16" t="n"/>
      <c r="E32" s="17">
        <f>IF($B32="","",C32*D32)</f>
        <v/>
      </c>
      <c r="F32" s="17">
        <f>IF($B32="","",C32*(D32-IFERROR(INDEX(Products!$C$5:$C$64,MATCH($B32,Products!$A$5:$A$64,0)),0)))</f>
        <v/>
      </c>
      <c r="G32">
        <f>IF($B32="","",IFERROR(MONTH($A32),0))</f>
        <v/>
      </c>
      <c r="H32">
        <f>IF($B32="","",IFERROR(YEAR($A32),0))</f>
        <v/>
      </c>
    </row>
    <row r="33">
      <c r="A33" s="20" t="n"/>
      <c r="B33" s="18" t="n"/>
      <c r="C33" s="21" t="n"/>
      <c r="D33" s="19" t="n"/>
      <c r="E33" s="14">
        <f>IF($B33="","",C33*D33)</f>
        <v/>
      </c>
      <c r="F33" s="14">
        <f>IF($B33="","",C33*(D33-IFERROR(INDEX(Products!$C$5:$C$64,MATCH($B33,Products!$A$5:$A$64,0)),0)))</f>
        <v/>
      </c>
      <c r="G33">
        <f>IF($B33="","",IFERROR(MONTH($A33),0))</f>
        <v/>
      </c>
      <c r="H33">
        <f>IF($B33="","",IFERROR(YEAR($A33),0))</f>
        <v/>
      </c>
    </row>
    <row r="34">
      <c r="A34" s="22" t="n"/>
      <c r="B34" s="15" t="n"/>
      <c r="C34" s="23" t="n"/>
      <c r="D34" s="16" t="n"/>
      <c r="E34" s="17">
        <f>IF($B34="","",C34*D34)</f>
        <v/>
      </c>
      <c r="F34" s="17">
        <f>IF($B34="","",C34*(D34-IFERROR(INDEX(Products!$C$5:$C$64,MATCH($B34,Products!$A$5:$A$64,0)),0)))</f>
        <v/>
      </c>
      <c r="G34">
        <f>IF($B34="","",IFERROR(MONTH($A34),0))</f>
        <v/>
      </c>
      <c r="H34">
        <f>IF($B34="","",IFERROR(YEAR($A34),0))</f>
        <v/>
      </c>
    </row>
    <row r="35">
      <c r="A35" s="20" t="n"/>
      <c r="B35" s="18" t="n"/>
      <c r="C35" s="21" t="n"/>
      <c r="D35" s="19" t="n"/>
      <c r="E35" s="14">
        <f>IF($B35="","",C35*D35)</f>
        <v/>
      </c>
      <c r="F35" s="14">
        <f>IF($B35="","",C35*(D35-IFERROR(INDEX(Products!$C$5:$C$64,MATCH($B35,Products!$A$5:$A$64,0)),0)))</f>
        <v/>
      </c>
      <c r="G35">
        <f>IF($B35="","",IFERROR(MONTH($A35),0))</f>
        <v/>
      </c>
      <c r="H35">
        <f>IF($B35="","",IFERROR(YEAR($A35),0))</f>
        <v/>
      </c>
    </row>
    <row r="36">
      <c r="A36" s="22" t="n"/>
      <c r="B36" s="15" t="n"/>
      <c r="C36" s="23" t="n"/>
      <c r="D36" s="16" t="n"/>
      <c r="E36" s="17">
        <f>IF($B36="","",C36*D36)</f>
        <v/>
      </c>
      <c r="F36" s="17">
        <f>IF($B36="","",C36*(D36-IFERROR(INDEX(Products!$C$5:$C$64,MATCH($B36,Products!$A$5:$A$64,0)),0)))</f>
        <v/>
      </c>
      <c r="G36">
        <f>IF($B36="","",IFERROR(MONTH($A36),0))</f>
        <v/>
      </c>
      <c r="H36">
        <f>IF($B36="","",IFERROR(YEAR($A36),0))</f>
        <v/>
      </c>
    </row>
    <row r="37">
      <c r="A37" s="20" t="n"/>
      <c r="B37" s="18" t="n"/>
      <c r="C37" s="21" t="n"/>
      <c r="D37" s="19" t="n"/>
      <c r="E37" s="14">
        <f>IF($B37="","",C37*D37)</f>
        <v/>
      </c>
      <c r="F37" s="14">
        <f>IF($B37="","",C37*(D37-IFERROR(INDEX(Products!$C$5:$C$64,MATCH($B37,Products!$A$5:$A$64,0)),0)))</f>
        <v/>
      </c>
      <c r="G37">
        <f>IF($B37="","",IFERROR(MONTH($A37),0))</f>
        <v/>
      </c>
      <c r="H37">
        <f>IF($B37="","",IFERROR(YEAR($A37),0))</f>
        <v/>
      </c>
    </row>
    <row r="38">
      <c r="A38" s="22" t="n"/>
      <c r="B38" s="15" t="n"/>
      <c r="C38" s="23" t="n"/>
      <c r="D38" s="16" t="n"/>
      <c r="E38" s="17">
        <f>IF($B38="","",C38*D38)</f>
        <v/>
      </c>
      <c r="F38" s="17">
        <f>IF($B38="","",C38*(D38-IFERROR(INDEX(Products!$C$5:$C$64,MATCH($B38,Products!$A$5:$A$64,0)),0)))</f>
        <v/>
      </c>
      <c r="G38">
        <f>IF($B38="","",IFERROR(MONTH($A38),0))</f>
        <v/>
      </c>
      <c r="H38">
        <f>IF($B38="","",IFERROR(YEAR($A38),0))</f>
        <v/>
      </c>
    </row>
    <row r="39">
      <c r="A39" s="20" t="n"/>
      <c r="B39" s="18" t="n"/>
      <c r="C39" s="21" t="n"/>
      <c r="D39" s="19" t="n"/>
      <c r="E39" s="14">
        <f>IF($B39="","",C39*D39)</f>
        <v/>
      </c>
      <c r="F39" s="14">
        <f>IF($B39="","",C39*(D39-IFERROR(INDEX(Products!$C$5:$C$64,MATCH($B39,Products!$A$5:$A$64,0)),0)))</f>
        <v/>
      </c>
      <c r="G39">
        <f>IF($B39="","",IFERROR(MONTH($A39),0))</f>
        <v/>
      </c>
      <c r="H39">
        <f>IF($B39="","",IFERROR(YEAR($A39),0))</f>
        <v/>
      </c>
    </row>
    <row r="40">
      <c r="A40" s="22" t="n"/>
      <c r="B40" s="15" t="n"/>
      <c r="C40" s="23" t="n"/>
      <c r="D40" s="16" t="n"/>
      <c r="E40" s="17">
        <f>IF($B40="","",C40*D40)</f>
        <v/>
      </c>
      <c r="F40" s="17">
        <f>IF($B40="","",C40*(D40-IFERROR(INDEX(Products!$C$5:$C$64,MATCH($B40,Products!$A$5:$A$64,0)),0)))</f>
        <v/>
      </c>
      <c r="G40">
        <f>IF($B40="","",IFERROR(MONTH($A40),0))</f>
        <v/>
      </c>
      <c r="H40">
        <f>IF($B40="","",IFERROR(YEAR($A40),0))</f>
        <v/>
      </c>
    </row>
    <row r="41">
      <c r="A41" s="20" t="n"/>
      <c r="B41" s="18" t="n"/>
      <c r="C41" s="21" t="n"/>
      <c r="D41" s="19" t="n"/>
      <c r="E41" s="14">
        <f>IF($B41="","",C41*D41)</f>
        <v/>
      </c>
      <c r="F41" s="14">
        <f>IF($B41="","",C41*(D41-IFERROR(INDEX(Products!$C$5:$C$64,MATCH($B41,Products!$A$5:$A$64,0)),0)))</f>
        <v/>
      </c>
      <c r="G41">
        <f>IF($B41="","",IFERROR(MONTH($A41),0))</f>
        <v/>
      </c>
      <c r="H41">
        <f>IF($B41="","",IFERROR(YEAR($A41),0))</f>
        <v/>
      </c>
    </row>
    <row r="42">
      <c r="A42" s="22" t="n"/>
      <c r="B42" s="15" t="n"/>
      <c r="C42" s="23" t="n"/>
      <c r="D42" s="16" t="n"/>
      <c r="E42" s="17">
        <f>IF($B42="","",C42*D42)</f>
        <v/>
      </c>
      <c r="F42" s="17">
        <f>IF($B42="","",C42*(D42-IFERROR(INDEX(Products!$C$5:$C$64,MATCH($B42,Products!$A$5:$A$64,0)),0)))</f>
        <v/>
      </c>
      <c r="G42">
        <f>IF($B42="","",IFERROR(MONTH($A42),0))</f>
        <v/>
      </c>
      <c r="H42">
        <f>IF($B42="","",IFERROR(YEAR($A42),0))</f>
        <v/>
      </c>
    </row>
    <row r="43">
      <c r="A43" s="20" t="n"/>
      <c r="B43" s="18" t="n"/>
      <c r="C43" s="21" t="n"/>
      <c r="D43" s="19" t="n"/>
      <c r="E43" s="14">
        <f>IF($B43="","",C43*D43)</f>
        <v/>
      </c>
      <c r="F43" s="14">
        <f>IF($B43="","",C43*(D43-IFERROR(INDEX(Products!$C$5:$C$64,MATCH($B43,Products!$A$5:$A$64,0)),0)))</f>
        <v/>
      </c>
      <c r="G43">
        <f>IF($B43="","",IFERROR(MONTH($A43),0))</f>
        <v/>
      </c>
      <c r="H43">
        <f>IF($B43="","",IFERROR(YEAR($A43),0))</f>
        <v/>
      </c>
    </row>
    <row r="44">
      <c r="A44" s="22" t="n"/>
      <c r="B44" s="15" t="n"/>
      <c r="C44" s="23" t="n"/>
      <c r="D44" s="16" t="n"/>
      <c r="E44" s="17">
        <f>IF($B44="","",C44*D44)</f>
        <v/>
      </c>
      <c r="F44" s="17">
        <f>IF($B44="","",C44*(D44-IFERROR(INDEX(Products!$C$5:$C$64,MATCH($B44,Products!$A$5:$A$64,0)),0)))</f>
        <v/>
      </c>
      <c r="G44">
        <f>IF($B44="","",IFERROR(MONTH($A44),0))</f>
        <v/>
      </c>
      <c r="H44">
        <f>IF($B44="","",IFERROR(YEAR($A44),0))</f>
        <v/>
      </c>
    </row>
    <row r="45">
      <c r="A45" s="20" t="n"/>
      <c r="B45" s="18" t="n"/>
      <c r="C45" s="21" t="n"/>
      <c r="D45" s="19" t="n"/>
      <c r="E45" s="14">
        <f>IF($B45="","",C45*D45)</f>
        <v/>
      </c>
      <c r="F45" s="14">
        <f>IF($B45="","",C45*(D45-IFERROR(INDEX(Products!$C$5:$C$64,MATCH($B45,Products!$A$5:$A$64,0)),0)))</f>
        <v/>
      </c>
      <c r="G45">
        <f>IF($B45="","",IFERROR(MONTH($A45),0))</f>
        <v/>
      </c>
      <c r="H45">
        <f>IF($B45="","",IFERROR(YEAR($A45),0))</f>
        <v/>
      </c>
    </row>
    <row r="46">
      <c r="A46" s="22" t="n"/>
      <c r="B46" s="15" t="n"/>
      <c r="C46" s="23" t="n"/>
      <c r="D46" s="16" t="n"/>
      <c r="E46" s="17">
        <f>IF($B46="","",C46*D46)</f>
        <v/>
      </c>
      <c r="F46" s="17">
        <f>IF($B46="","",C46*(D46-IFERROR(INDEX(Products!$C$5:$C$64,MATCH($B46,Products!$A$5:$A$64,0)),0)))</f>
        <v/>
      </c>
      <c r="G46">
        <f>IF($B46="","",IFERROR(MONTH($A46),0))</f>
        <v/>
      </c>
      <c r="H46">
        <f>IF($B46="","",IFERROR(YEAR($A46),0))</f>
        <v/>
      </c>
    </row>
    <row r="47">
      <c r="A47" s="20" t="n"/>
      <c r="B47" s="18" t="n"/>
      <c r="C47" s="21" t="n"/>
      <c r="D47" s="19" t="n"/>
      <c r="E47" s="14">
        <f>IF($B47="","",C47*D47)</f>
        <v/>
      </c>
      <c r="F47" s="14">
        <f>IF($B47="","",C47*(D47-IFERROR(INDEX(Products!$C$5:$C$64,MATCH($B47,Products!$A$5:$A$64,0)),0)))</f>
        <v/>
      </c>
      <c r="G47">
        <f>IF($B47="","",IFERROR(MONTH($A47),0))</f>
        <v/>
      </c>
      <c r="H47">
        <f>IF($B47="","",IFERROR(YEAR($A47),0))</f>
        <v/>
      </c>
    </row>
    <row r="48">
      <c r="A48" s="22" t="n"/>
      <c r="B48" s="15" t="n"/>
      <c r="C48" s="23" t="n"/>
      <c r="D48" s="16" t="n"/>
      <c r="E48" s="17">
        <f>IF($B48="","",C48*D48)</f>
        <v/>
      </c>
      <c r="F48" s="17">
        <f>IF($B48="","",C48*(D48-IFERROR(INDEX(Products!$C$5:$C$64,MATCH($B48,Products!$A$5:$A$64,0)),0)))</f>
        <v/>
      </c>
      <c r="G48">
        <f>IF($B48="","",IFERROR(MONTH($A48),0))</f>
        <v/>
      </c>
      <c r="H48">
        <f>IF($B48="","",IFERROR(YEAR($A48),0))</f>
        <v/>
      </c>
    </row>
    <row r="49">
      <c r="A49" s="20" t="n"/>
      <c r="B49" s="18" t="n"/>
      <c r="C49" s="21" t="n"/>
      <c r="D49" s="19" t="n"/>
      <c r="E49" s="14">
        <f>IF($B49="","",C49*D49)</f>
        <v/>
      </c>
      <c r="F49" s="14">
        <f>IF($B49="","",C49*(D49-IFERROR(INDEX(Products!$C$5:$C$64,MATCH($B49,Products!$A$5:$A$64,0)),0)))</f>
        <v/>
      </c>
      <c r="G49">
        <f>IF($B49="","",IFERROR(MONTH($A49),0))</f>
        <v/>
      </c>
      <c r="H49">
        <f>IF($B49="","",IFERROR(YEAR($A49),0))</f>
        <v/>
      </c>
    </row>
    <row r="50">
      <c r="A50" s="22" t="n"/>
      <c r="B50" s="15" t="n"/>
      <c r="C50" s="23" t="n"/>
      <c r="D50" s="16" t="n"/>
      <c r="E50" s="17">
        <f>IF($B50="","",C50*D50)</f>
        <v/>
      </c>
      <c r="F50" s="17">
        <f>IF($B50="","",C50*(D50-IFERROR(INDEX(Products!$C$5:$C$64,MATCH($B50,Products!$A$5:$A$64,0)),0)))</f>
        <v/>
      </c>
      <c r="G50">
        <f>IF($B50="","",IFERROR(MONTH($A50),0))</f>
        <v/>
      </c>
      <c r="H50">
        <f>IF($B50="","",IFERROR(YEAR($A50),0))</f>
        <v/>
      </c>
    </row>
    <row r="51">
      <c r="A51" s="20" t="n"/>
      <c r="B51" s="18" t="n"/>
      <c r="C51" s="21" t="n"/>
      <c r="D51" s="19" t="n"/>
      <c r="E51" s="14">
        <f>IF($B51="","",C51*D51)</f>
        <v/>
      </c>
      <c r="F51" s="14">
        <f>IF($B51="","",C51*(D51-IFERROR(INDEX(Products!$C$5:$C$64,MATCH($B51,Products!$A$5:$A$64,0)),0)))</f>
        <v/>
      </c>
      <c r="G51">
        <f>IF($B51="","",IFERROR(MONTH($A51),0))</f>
        <v/>
      </c>
      <c r="H51">
        <f>IF($B51="","",IFERROR(YEAR($A51),0))</f>
        <v/>
      </c>
    </row>
    <row r="52">
      <c r="A52" s="22" t="n"/>
      <c r="B52" s="15" t="n"/>
      <c r="C52" s="23" t="n"/>
      <c r="D52" s="16" t="n"/>
      <c r="E52" s="17">
        <f>IF($B52="","",C52*D52)</f>
        <v/>
      </c>
      <c r="F52" s="17">
        <f>IF($B52="","",C52*(D52-IFERROR(INDEX(Products!$C$5:$C$64,MATCH($B52,Products!$A$5:$A$64,0)),0)))</f>
        <v/>
      </c>
      <c r="G52">
        <f>IF($B52="","",IFERROR(MONTH($A52),0))</f>
        <v/>
      </c>
      <c r="H52">
        <f>IF($B52="","",IFERROR(YEAR($A52),0))</f>
        <v/>
      </c>
    </row>
    <row r="53">
      <c r="A53" s="20" t="n"/>
      <c r="B53" s="18" t="n"/>
      <c r="C53" s="21" t="n"/>
      <c r="D53" s="19" t="n"/>
      <c r="E53" s="14">
        <f>IF($B53="","",C53*D53)</f>
        <v/>
      </c>
      <c r="F53" s="14">
        <f>IF($B53="","",C53*(D53-IFERROR(INDEX(Products!$C$5:$C$64,MATCH($B53,Products!$A$5:$A$64,0)),0)))</f>
        <v/>
      </c>
      <c r="G53">
        <f>IF($B53="","",IFERROR(MONTH($A53),0))</f>
        <v/>
      </c>
      <c r="H53">
        <f>IF($B53="","",IFERROR(YEAR($A53),0))</f>
        <v/>
      </c>
    </row>
    <row r="54">
      <c r="A54" s="22" t="n"/>
      <c r="B54" s="15" t="n"/>
      <c r="C54" s="23" t="n"/>
      <c r="D54" s="16" t="n"/>
      <c r="E54" s="17">
        <f>IF($B54="","",C54*D54)</f>
        <v/>
      </c>
      <c r="F54" s="17">
        <f>IF($B54="","",C54*(D54-IFERROR(INDEX(Products!$C$5:$C$64,MATCH($B54,Products!$A$5:$A$64,0)),0)))</f>
        <v/>
      </c>
      <c r="G54">
        <f>IF($B54="","",IFERROR(MONTH($A54),0))</f>
        <v/>
      </c>
      <c r="H54">
        <f>IF($B54="","",IFERROR(YEAR($A54),0))</f>
        <v/>
      </c>
    </row>
    <row r="55">
      <c r="A55" s="20" t="n"/>
      <c r="B55" s="18" t="n"/>
      <c r="C55" s="21" t="n"/>
      <c r="D55" s="19" t="n"/>
      <c r="E55" s="14">
        <f>IF($B55="","",C55*D55)</f>
        <v/>
      </c>
      <c r="F55" s="14">
        <f>IF($B55="","",C55*(D55-IFERROR(INDEX(Products!$C$5:$C$64,MATCH($B55,Products!$A$5:$A$64,0)),0)))</f>
        <v/>
      </c>
      <c r="G55">
        <f>IF($B55="","",IFERROR(MONTH($A55),0))</f>
        <v/>
      </c>
      <c r="H55">
        <f>IF($B55="","",IFERROR(YEAR($A55),0))</f>
        <v/>
      </c>
    </row>
    <row r="56">
      <c r="A56" s="22" t="n"/>
      <c r="B56" s="15" t="n"/>
      <c r="C56" s="23" t="n"/>
      <c r="D56" s="16" t="n"/>
      <c r="E56" s="17">
        <f>IF($B56="","",C56*D56)</f>
        <v/>
      </c>
      <c r="F56" s="17">
        <f>IF($B56="","",C56*(D56-IFERROR(INDEX(Products!$C$5:$C$64,MATCH($B56,Products!$A$5:$A$64,0)),0)))</f>
        <v/>
      </c>
      <c r="G56">
        <f>IF($B56="","",IFERROR(MONTH($A56),0))</f>
        <v/>
      </c>
      <c r="H56">
        <f>IF($B56="","",IFERROR(YEAR($A56),0))</f>
        <v/>
      </c>
    </row>
    <row r="57">
      <c r="A57" s="20" t="n"/>
      <c r="B57" s="18" t="n"/>
      <c r="C57" s="21" t="n"/>
      <c r="D57" s="19" t="n"/>
      <c r="E57" s="14">
        <f>IF($B57="","",C57*D57)</f>
        <v/>
      </c>
      <c r="F57" s="14">
        <f>IF($B57="","",C57*(D57-IFERROR(INDEX(Products!$C$5:$C$64,MATCH($B57,Products!$A$5:$A$64,0)),0)))</f>
        <v/>
      </c>
      <c r="G57">
        <f>IF($B57="","",IFERROR(MONTH($A57),0))</f>
        <v/>
      </c>
      <c r="H57">
        <f>IF($B57="","",IFERROR(YEAR($A57),0))</f>
        <v/>
      </c>
    </row>
    <row r="58">
      <c r="A58" s="22" t="n"/>
      <c r="B58" s="15" t="n"/>
      <c r="C58" s="23" t="n"/>
      <c r="D58" s="16" t="n"/>
      <c r="E58" s="17">
        <f>IF($B58="","",C58*D58)</f>
        <v/>
      </c>
      <c r="F58" s="17">
        <f>IF($B58="","",C58*(D58-IFERROR(INDEX(Products!$C$5:$C$64,MATCH($B58,Products!$A$5:$A$64,0)),0)))</f>
        <v/>
      </c>
      <c r="G58">
        <f>IF($B58="","",IFERROR(MONTH($A58),0))</f>
        <v/>
      </c>
      <c r="H58">
        <f>IF($B58="","",IFERROR(YEAR($A58),0))</f>
        <v/>
      </c>
    </row>
    <row r="59">
      <c r="A59" s="20" t="n"/>
      <c r="B59" s="18" t="n"/>
      <c r="C59" s="21" t="n"/>
      <c r="D59" s="19" t="n"/>
      <c r="E59" s="14">
        <f>IF($B59="","",C59*D59)</f>
        <v/>
      </c>
      <c r="F59" s="14">
        <f>IF($B59="","",C59*(D59-IFERROR(INDEX(Products!$C$5:$C$64,MATCH($B59,Products!$A$5:$A$64,0)),0)))</f>
        <v/>
      </c>
      <c r="G59">
        <f>IF($B59="","",IFERROR(MONTH($A59),0))</f>
        <v/>
      </c>
      <c r="H59">
        <f>IF($B59="","",IFERROR(YEAR($A59),0))</f>
        <v/>
      </c>
    </row>
    <row r="60">
      <c r="A60" s="22" t="n"/>
      <c r="B60" s="15" t="n"/>
      <c r="C60" s="23" t="n"/>
      <c r="D60" s="16" t="n"/>
      <c r="E60" s="17">
        <f>IF($B60="","",C60*D60)</f>
        <v/>
      </c>
      <c r="F60" s="17">
        <f>IF($B60="","",C60*(D60-IFERROR(INDEX(Products!$C$5:$C$64,MATCH($B60,Products!$A$5:$A$64,0)),0)))</f>
        <v/>
      </c>
      <c r="G60">
        <f>IF($B60="","",IFERROR(MONTH($A60),0))</f>
        <v/>
      </c>
      <c r="H60">
        <f>IF($B60="","",IFERROR(YEAR($A60),0))</f>
        <v/>
      </c>
    </row>
    <row r="61">
      <c r="A61" s="20" t="n"/>
      <c r="B61" s="18" t="n"/>
      <c r="C61" s="21" t="n"/>
      <c r="D61" s="19" t="n"/>
      <c r="E61" s="14">
        <f>IF($B61="","",C61*D61)</f>
        <v/>
      </c>
      <c r="F61" s="14">
        <f>IF($B61="","",C61*(D61-IFERROR(INDEX(Products!$C$5:$C$64,MATCH($B61,Products!$A$5:$A$64,0)),0)))</f>
        <v/>
      </c>
      <c r="G61">
        <f>IF($B61="","",IFERROR(MONTH($A61),0))</f>
        <v/>
      </c>
      <c r="H61">
        <f>IF($B61="","",IFERROR(YEAR($A61),0))</f>
        <v/>
      </c>
    </row>
    <row r="62">
      <c r="A62" s="22" t="n"/>
      <c r="B62" s="15" t="n"/>
      <c r="C62" s="23" t="n"/>
      <c r="D62" s="16" t="n"/>
      <c r="E62" s="17">
        <f>IF($B62="","",C62*D62)</f>
        <v/>
      </c>
      <c r="F62" s="17">
        <f>IF($B62="","",C62*(D62-IFERROR(INDEX(Products!$C$5:$C$64,MATCH($B62,Products!$A$5:$A$64,0)),0)))</f>
        <v/>
      </c>
      <c r="G62">
        <f>IF($B62="","",IFERROR(MONTH($A62),0))</f>
        <v/>
      </c>
      <c r="H62">
        <f>IF($B62="","",IFERROR(YEAR($A62),0))</f>
        <v/>
      </c>
    </row>
    <row r="63">
      <c r="A63" s="20" t="n"/>
      <c r="B63" s="18" t="n"/>
      <c r="C63" s="21" t="n"/>
      <c r="D63" s="19" t="n"/>
      <c r="E63" s="14">
        <f>IF($B63="","",C63*D63)</f>
        <v/>
      </c>
      <c r="F63" s="14">
        <f>IF($B63="","",C63*(D63-IFERROR(INDEX(Products!$C$5:$C$64,MATCH($B63,Products!$A$5:$A$64,0)),0)))</f>
        <v/>
      </c>
      <c r="G63">
        <f>IF($B63="","",IFERROR(MONTH($A63),0))</f>
        <v/>
      </c>
      <c r="H63">
        <f>IF($B63="","",IFERROR(YEAR($A63),0))</f>
        <v/>
      </c>
    </row>
    <row r="64">
      <c r="A64" s="22" t="n"/>
      <c r="B64" s="15" t="n"/>
      <c r="C64" s="23" t="n"/>
      <c r="D64" s="16" t="n"/>
      <c r="E64" s="17">
        <f>IF($B64="","",C64*D64)</f>
        <v/>
      </c>
      <c r="F64" s="17">
        <f>IF($B64="","",C64*(D64-IFERROR(INDEX(Products!$C$5:$C$64,MATCH($B64,Products!$A$5:$A$64,0)),0)))</f>
        <v/>
      </c>
      <c r="G64">
        <f>IF($B64="","",IFERROR(MONTH($A64),0))</f>
        <v/>
      </c>
      <c r="H64">
        <f>IF($B64="","",IFERROR(YEAR($A64),0))</f>
        <v/>
      </c>
    </row>
    <row r="65">
      <c r="A65" s="20" t="n"/>
      <c r="B65" s="18" t="n"/>
      <c r="C65" s="21" t="n"/>
      <c r="D65" s="19" t="n"/>
      <c r="E65" s="14">
        <f>IF($B65="","",C65*D65)</f>
        <v/>
      </c>
      <c r="F65" s="14">
        <f>IF($B65="","",C65*(D65-IFERROR(INDEX(Products!$C$5:$C$64,MATCH($B65,Products!$A$5:$A$64,0)),0)))</f>
        <v/>
      </c>
      <c r="G65">
        <f>IF($B65="","",IFERROR(MONTH($A65),0))</f>
        <v/>
      </c>
      <c r="H65">
        <f>IF($B65="","",IFERROR(YEAR($A65),0))</f>
        <v/>
      </c>
    </row>
    <row r="66">
      <c r="A66" s="22" t="n"/>
      <c r="B66" s="15" t="n"/>
      <c r="C66" s="23" t="n"/>
      <c r="D66" s="16" t="n"/>
      <c r="E66" s="17">
        <f>IF($B66="","",C66*D66)</f>
        <v/>
      </c>
      <c r="F66" s="17">
        <f>IF($B66="","",C66*(D66-IFERROR(INDEX(Products!$C$5:$C$64,MATCH($B66,Products!$A$5:$A$64,0)),0)))</f>
        <v/>
      </c>
      <c r="G66">
        <f>IF($B66="","",IFERROR(MONTH($A66),0))</f>
        <v/>
      </c>
      <c r="H66">
        <f>IF($B66="","",IFERROR(YEAR($A66),0))</f>
        <v/>
      </c>
    </row>
    <row r="67">
      <c r="A67" s="20" t="n"/>
      <c r="B67" s="18" t="n"/>
      <c r="C67" s="21" t="n"/>
      <c r="D67" s="19" t="n"/>
      <c r="E67" s="14">
        <f>IF($B67="","",C67*D67)</f>
        <v/>
      </c>
      <c r="F67" s="14">
        <f>IF($B67="","",C67*(D67-IFERROR(INDEX(Products!$C$5:$C$64,MATCH($B67,Products!$A$5:$A$64,0)),0)))</f>
        <v/>
      </c>
      <c r="G67">
        <f>IF($B67="","",IFERROR(MONTH($A67),0))</f>
        <v/>
      </c>
      <c r="H67">
        <f>IF($B67="","",IFERROR(YEAR($A67),0))</f>
        <v/>
      </c>
    </row>
    <row r="68">
      <c r="A68" s="22" t="n"/>
      <c r="B68" s="15" t="n"/>
      <c r="C68" s="23" t="n"/>
      <c r="D68" s="16" t="n"/>
      <c r="E68" s="17">
        <f>IF($B68="","",C68*D68)</f>
        <v/>
      </c>
      <c r="F68" s="17">
        <f>IF($B68="","",C68*(D68-IFERROR(INDEX(Products!$C$5:$C$64,MATCH($B68,Products!$A$5:$A$64,0)),0)))</f>
        <v/>
      </c>
      <c r="G68">
        <f>IF($B68="","",IFERROR(MONTH($A68),0))</f>
        <v/>
      </c>
      <c r="H68">
        <f>IF($B68="","",IFERROR(YEAR($A68),0))</f>
        <v/>
      </c>
    </row>
    <row r="69">
      <c r="A69" s="20" t="n"/>
      <c r="B69" s="18" t="n"/>
      <c r="C69" s="21" t="n"/>
      <c r="D69" s="19" t="n"/>
      <c r="E69" s="14">
        <f>IF($B69="","",C69*D69)</f>
        <v/>
      </c>
      <c r="F69" s="14">
        <f>IF($B69="","",C69*(D69-IFERROR(INDEX(Products!$C$5:$C$64,MATCH($B69,Products!$A$5:$A$64,0)),0)))</f>
        <v/>
      </c>
      <c r="G69">
        <f>IF($B69="","",IFERROR(MONTH($A69),0))</f>
        <v/>
      </c>
      <c r="H69">
        <f>IF($B69="","",IFERROR(YEAR($A69),0))</f>
        <v/>
      </c>
    </row>
    <row r="70">
      <c r="A70" s="22" t="n"/>
      <c r="B70" s="15" t="n"/>
      <c r="C70" s="23" t="n"/>
      <c r="D70" s="16" t="n"/>
      <c r="E70" s="17">
        <f>IF($B70="","",C70*D70)</f>
        <v/>
      </c>
      <c r="F70" s="17">
        <f>IF($B70="","",C70*(D70-IFERROR(INDEX(Products!$C$5:$C$64,MATCH($B70,Products!$A$5:$A$64,0)),0)))</f>
        <v/>
      </c>
      <c r="G70">
        <f>IF($B70="","",IFERROR(MONTH($A70),0))</f>
        <v/>
      </c>
      <c r="H70">
        <f>IF($B70="","",IFERROR(YEAR($A70),0))</f>
        <v/>
      </c>
    </row>
    <row r="71">
      <c r="A71" s="20" t="n"/>
      <c r="B71" s="18" t="n"/>
      <c r="C71" s="21" t="n"/>
      <c r="D71" s="19" t="n"/>
      <c r="E71" s="14">
        <f>IF($B71="","",C71*D71)</f>
        <v/>
      </c>
      <c r="F71" s="14">
        <f>IF($B71="","",C71*(D71-IFERROR(INDEX(Products!$C$5:$C$64,MATCH($B71,Products!$A$5:$A$64,0)),0)))</f>
        <v/>
      </c>
      <c r="G71">
        <f>IF($B71="","",IFERROR(MONTH($A71),0))</f>
        <v/>
      </c>
      <c r="H71">
        <f>IF($B71="","",IFERROR(YEAR($A71),0))</f>
        <v/>
      </c>
    </row>
    <row r="72">
      <c r="A72" s="22" t="n"/>
      <c r="B72" s="15" t="n"/>
      <c r="C72" s="23" t="n"/>
      <c r="D72" s="16" t="n"/>
      <c r="E72" s="17">
        <f>IF($B72="","",C72*D72)</f>
        <v/>
      </c>
      <c r="F72" s="17">
        <f>IF($B72="","",C72*(D72-IFERROR(INDEX(Products!$C$5:$C$64,MATCH($B72,Products!$A$5:$A$64,0)),0)))</f>
        <v/>
      </c>
      <c r="G72">
        <f>IF($B72="","",IFERROR(MONTH($A72),0))</f>
        <v/>
      </c>
      <c r="H72">
        <f>IF($B72="","",IFERROR(YEAR($A72),0))</f>
        <v/>
      </c>
    </row>
    <row r="73">
      <c r="A73" s="20" t="n"/>
      <c r="B73" s="18" t="n"/>
      <c r="C73" s="21" t="n"/>
      <c r="D73" s="19" t="n"/>
      <c r="E73" s="14">
        <f>IF($B73="","",C73*D73)</f>
        <v/>
      </c>
      <c r="F73" s="14">
        <f>IF($B73="","",C73*(D73-IFERROR(INDEX(Products!$C$5:$C$64,MATCH($B73,Products!$A$5:$A$64,0)),0)))</f>
        <v/>
      </c>
      <c r="G73">
        <f>IF($B73="","",IFERROR(MONTH($A73),0))</f>
        <v/>
      </c>
      <c r="H73">
        <f>IF($B73="","",IFERROR(YEAR($A73),0))</f>
        <v/>
      </c>
    </row>
    <row r="74">
      <c r="A74" s="22" t="n"/>
      <c r="B74" s="15" t="n"/>
      <c r="C74" s="23" t="n"/>
      <c r="D74" s="16" t="n"/>
      <c r="E74" s="17">
        <f>IF($B74="","",C74*D74)</f>
        <v/>
      </c>
      <c r="F74" s="17">
        <f>IF($B74="","",C74*(D74-IFERROR(INDEX(Products!$C$5:$C$64,MATCH($B74,Products!$A$5:$A$64,0)),0)))</f>
        <v/>
      </c>
      <c r="G74">
        <f>IF($B74="","",IFERROR(MONTH($A74),0))</f>
        <v/>
      </c>
      <c r="H74">
        <f>IF($B74="","",IFERROR(YEAR($A74),0))</f>
        <v/>
      </c>
    </row>
    <row r="75">
      <c r="A75" s="20" t="n"/>
      <c r="B75" s="18" t="n"/>
      <c r="C75" s="21" t="n"/>
      <c r="D75" s="19" t="n"/>
      <c r="E75" s="14">
        <f>IF($B75="","",C75*D75)</f>
        <v/>
      </c>
      <c r="F75" s="14">
        <f>IF($B75="","",C75*(D75-IFERROR(INDEX(Products!$C$5:$C$64,MATCH($B75,Products!$A$5:$A$64,0)),0)))</f>
        <v/>
      </c>
      <c r="G75">
        <f>IF($B75="","",IFERROR(MONTH($A75),0))</f>
        <v/>
      </c>
      <c r="H75">
        <f>IF($B75="","",IFERROR(YEAR($A75),0))</f>
        <v/>
      </c>
    </row>
    <row r="76">
      <c r="A76" s="22" t="n"/>
      <c r="B76" s="15" t="n"/>
      <c r="C76" s="23" t="n"/>
      <c r="D76" s="16" t="n"/>
      <c r="E76" s="17">
        <f>IF($B76="","",C76*D76)</f>
        <v/>
      </c>
      <c r="F76" s="17">
        <f>IF($B76="","",C76*(D76-IFERROR(INDEX(Products!$C$5:$C$64,MATCH($B76,Products!$A$5:$A$64,0)),0)))</f>
        <v/>
      </c>
      <c r="G76">
        <f>IF($B76="","",IFERROR(MONTH($A76),0))</f>
        <v/>
      </c>
      <c r="H76">
        <f>IF($B76="","",IFERROR(YEAR($A76),0))</f>
        <v/>
      </c>
    </row>
    <row r="77">
      <c r="A77" s="20" t="n"/>
      <c r="B77" s="18" t="n"/>
      <c r="C77" s="21" t="n"/>
      <c r="D77" s="19" t="n"/>
      <c r="E77" s="14">
        <f>IF($B77="","",C77*D77)</f>
        <v/>
      </c>
      <c r="F77" s="14">
        <f>IF($B77="","",C77*(D77-IFERROR(INDEX(Products!$C$5:$C$64,MATCH($B77,Products!$A$5:$A$64,0)),0)))</f>
        <v/>
      </c>
      <c r="G77">
        <f>IF($B77="","",IFERROR(MONTH($A77),0))</f>
        <v/>
      </c>
      <c r="H77">
        <f>IF($B77="","",IFERROR(YEAR($A77),0))</f>
        <v/>
      </c>
    </row>
    <row r="78">
      <c r="A78" s="22" t="n"/>
      <c r="B78" s="15" t="n"/>
      <c r="C78" s="23" t="n"/>
      <c r="D78" s="16" t="n"/>
      <c r="E78" s="17">
        <f>IF($B78="","",C78*D78)</f>
        <v/>
      </c>
      <c r="F78" s="17">
        <f>IF($B78="","",C78*(D78-IFERROR(INDEX(Products!$C$5:$C$64,MATCH($B78,Products!$A$5:$A$64,0)),0)))</f>
        <v/>
      </c>
      <c r="G78">
        <f>IF($B78="","",IFERROR(MONTH($A78),0))</f>
        <v/>
      </c>
      <c r="H78">
        <f>IF($B78="","",IFERROR(YEAR($A78),0))</f>
        <v/>
      </c>
    </row>
    <row r="79">
      <c r="A79" s="20" t="n"/>
      <c r="B79" s="18" t="n"/>
      <c r="C79" s="21" t="n"/>
      <c r="D79" s="19" t="n"/>
      <c r="E79" s="14">
        <f>IF($B79="","",C79*D79)</f>
        <v/>
      </c>
      <c r="F79" s="14">
        <f>IF($B79="","",C79*(D79-IFERROR(INDEX(Products!$C$5:$C$64,MATCH($B79,Products!$A$5:$A$64,0)),0)))</f>
        <v/>
      </c>
      <c r="G79">
        <f>IF($B79="","",IFERROR(MONTH($A79),0))</f>
        <v/>
      </c>
      <c r="H79">
        <f>IF($B79="","",IFERROR(YEAR($A79),0))</f>
        <v/>
      </c>
    </row>
    <row r="80">
      <c r="A80" s="22" t="n"/>
      <c r="B80" s="15" t="n"/>
      <c r="C80" s="23" t="n"/>
      <c r="D80" s="16" t="n"/>
      <c r="E80" s="17">
        <f>IF($B80="","",C80*D80)</f>
        <v/>
      </c>
      <c r="F80" s="17">
        <f>IF($B80="","",C80*(D80-IFERROR(INDEX(Products!$C$5:$C$64,MATCH($B80,Products!$A$5:$A$64,0)),0)))</f>
        <v/>
      </c>
      <c r="G80">
        <f>IF($B80="","",IFERROR(MONTH($A80),0))</f>
        <v/>
      </c>
      <c r="H80">
        <f>IF($B80="","",IFERROR(YEAR($A80),0))</f>
        <v/>
      </c>
    </row>
    <row r="81">
      <c r="A81" s="20" t="n"/>
      <c r="B81" s="18" t="n"/>
      <c r="C81" s="21" t="n"/>
      <c r="D81" s="19" t="n"/>
      <c r="E81" s="14">
        <f>IF($B81="","",C81*D81)</f>
        <v/>
      </c>
      <c r="F81" s="14">
        <f>IF($B81="","",C81*(D81-IFERROR(INDEX(Products!$C$5:$C$64,MATCH($B81,Products!$A$5:$A$64,0)),0)))</f>
        <v/>
      </c>
      <c r="G81">
        <f>IF($B81="","",IFERROR(MONTH($A81),0))</f>
        <v/>
      </c>
      <c r="H81">
        <f>IF($B81="","",IFERROR(YEAR($A81),0))</f>
        <v/>
      </c>
    </row>
    <row r="82">
      <c r="A82" s="22" t="n"/>
      <c r="B82" s="15" t="n"/>
      <c r="C82" s="23" t="n"/>
      <c r="D82" s="16" t="n"/>
      <c r="E82" s="17">
        <f>IF($B82="","",C82*D82)</f>
        <v/>
      </c>
      <c r="F82" s="17">
        <f>IF($B82="","",C82*(D82-IFERROR(INDEX(Products!$C$5:$C$64,MATCH($B82,Products!$A$5:$A$64,0)),0)))</f>
        <v/>
      </c>
      <c r="G82">
        <f>IF($B82="","",IFERROR(MONTH($A82),0))</f>
        <v/>
      </c>
      <c r="H82">
        <f>IF($B82="","",IFERROR(YEAR($A82),0))</f>
        <v/>
      </c>
    </row>
    <row r="83">
      <c r="A83" s="20" t="n"/>
      <c r="B83" s="18" t="n"/>
      <c r="C83" s="21" t="n"/>
      <c r="D83" s="19" t="n"/>
      <c r="E83" s="14">
        <f>IF($B83="","",C83*D83)</f>
        <v/>
      </c>
      <c r="F83" s="14">
        <f>IF($B83="","",C83*(D83-IFERROR(INDEX(Products!$C$5:$C$64,MATCH($B83,Products!$A$5:$A$64,0)),0)))</f>
        <v/>
      </c>
      <c r="G83">
        <f>IF($B83="","",IFERROR(MONTH($A83),0))</f>
        <v/>
      </c>
      <c r="H83">
        <f>IF($B83="","",IFERROR(YEAR($A83),0))</f>
        <v/>
      </c>
    </row>
    <row r="84">
      <c r="A84" s="22" t="n"/>
      <c r="B84" s="15" t="n"/>
      <c r="C84" s="23" t="n"/>
      <c r="D84" s="16" t="n"/>
      <c r="E84" s="17">
        <f>IF($B84="","",C84*D84)</f>
        <v/>
      </c>
      <c r="F84" s="17">
        <f>IF($B84="","",C84*(D84-IFERROR(INDEX(Products!$C$5:$C$64,MATCH($B84,Products!$A$5:$A$64,0)),0)))</f>
        <v/>
      </c>
      <c r="G84">
        <f>IF($B84="","",IFERROR(MONTH($A84),0))</f>
        <v/>
      </c>
      <c r="H84">
        <f>IF($B84="","",IFERROR(YEAR($A84),0))</f>
        <v/>
      </c>
    </row>
    <row r="85">
      <c r="A85" s="20" t="n"/>
      <c r="B85" s="18" t="n"/>
      <c r="C85" s="21" t="n"/>
      <c r="D85" s="19" t="n"/>
      <c r="E85" s="14">
        <f>IF($B85="","",C85*D85)</f>
        <v/>
      </c>
      <c r="F85" s="14">
        <f>IF($B85="","",C85*(D85-IFERROR(INDEX(Products!$C$5:$C$64,MATCH($B85,Products!$A$5:$A$64,0)),0)))</f>
        <v/>
      </c>
      <c r="G85">
        <f>IF($B85="","",IFERROR(MONTH($A85),0))</f>
        <v/>
      </c>
      <c r="H85">
        <f>IF($B85="","",IFERROR(YEAR($A85),0))</f>
        <v/>
      </c>
    </row>
    <row r="86">
      <c r="A86" s="22" t="n"/>
      <c r="B86" s="15" t="n"/>
      <c r="C86" s="23" t="n"/>
      <c r="D86" s="16" t="n"/>
      <c r="E86" s="17">
        <f>IF($B86="","",C86*D86)</f>
        <v/>
      </c>
      <c r="F86" s="17">
        <f>IF($B86="","",C86*(D86-IFERROR(INDEX(Products!$C$5:$C$64,MATCH($B86,Products!$A$5:$A$64,0)),0)))</f>
        <v/>
      </c>
      <c r="G86">
        <f>IF($B86="","",IFERROR(MONTH($A86),0))</f>
        <v/>
      </c>
      <c r="H86">
        <f>IF($B86="","",IFERROR(YEAR($A86),0))</f>
        <v/>
      </c>
    </row>
    <row r="87">
      <c r="A87" s="20" t="n"/>
      <c r="B87" s="18" t="n"/>
      <c r="C87" s="21" t="n"/>
      <c r="D87" s="19" t="n"/>
      <c r="E87" s="14">
        <f>IF($B87="","",C87*D87)</f>
        <v/>
      </c>
      <c r="F87" s="14">
        <f>IF($B87="","",C87*(D87-IFERROR(INDEX(Products!$C$5:$C$64,MATCH($B87,Products!$A$5:$A$64,0)),0)))</f>
        <v/>
      </c>
      <c r="G87">
        <f>IF($B87="","",IFERROR(MONTH($A87),0))</f>
        <v/>
      </c>
      <c r="H87">
        <f>IF($B87="","",IFERROR(YEAR($A87),0))</f>
        <v/>
      </c>
    </row>
    <row r="88">
      <c r="A88" s="22" t="n"/>
      <c r="B88" s="15" t="n"/>
      <c r="C88" s="23" t="n"/>
      <c r="D88" s="16" t="n"/>
      <c r="E88" s="17">
        <f>IF($B88="","",C88*D88)</f>
        <v/>
      </c>
      <c r="F88" s="17">
        <f>IF($B88="","",C88*(D88-IFERROR(INDEX(Products!$C$5:$C$64,MATCH($B88,Products!$A$5:$A$64,0)),0)))</f>
        <v/>
      </c>
      <c r="G88">
        <f>IF($B88="","",IFERROR(MONTH($A88),0))</f>
        <v/>
      </c>
      <c r="H88">
        <f>IF($B88="","",IFERROR(YEAR($A88),0))</f>
        <v/>
      </c>
    </row>
    <row r="89">
      <c r="A89" s="20" t="n"/>
      <c r="B89" s="18" t="n"/>
      <c r="C89" s="21" t="n"/>
      <c r="D89" s="19" t="n"/>
      <c r="E89" s="14">
        <f>IF($B89="","",C89*D89)</f>
        <v/>
      </c>
      <c r="F89" s="14">
        <f>IF($B89="","",C89*(D89-IFERROR(INDEX(Products!$C$5:$C$64,MATCH($B89,Products!$A$5:$A$64,0)),0)))</f>
        <v/>
      </c>
      <c r="G89">
        <f>IF($B89="","",IFERROR(MONTH($A89),0))</f>
        <v/>
      </c>
      <c r="H89">
        <f>IF($B89="","",IFERROR(YEAR($A89),0))</f>
        <v/>
      </c>
    </row>
    <row r="90">
      <c r="A90" s="22" t="n"/>
      <c r="B90" s="15" t="n"/>
      <c r="C90" s="23" t="n"/>
      <c r="D90" s="16" t="n"/>
      <c r="E90" s="17">
        <f>IF($B90="","",C90*D90)</f>
        <v/>
      </c>
      <c r="F90" s="17">
        <f>IF($B90="","",C90*(D90-IFERROR(INDEX(Products!$C$5:$C$64,MATCH($B90,Products!$A$5:$A$64,0)),0)))</f>
        <v/>
      </c>
      <c r="G90">
        <f>IF($B90="","",IFERROR(MONTH($A90),0))</f>
        <v/>
      </c>
      <c r="H90">
        <f>IF($B90="","",IFERROR(YEAR($A90),0))</f>
        <v/>
      </c>
    </row>
    <row r="91">
      <c r="A91" s="20" t="n"/>
      <c r="B91" s="18" t="n"/>
      <c r="C91" s="21" t="n"/>
      <c r="D91" s="19" t="n"/>
      <c r="E91" s="14">
        <f>IF($B91="","",C91*D91)</f>
        <v/>
      </c>
      <c r="F91" s="14">
        <f>IF($B91="","",C91*(D91-IFERROR(INDEX(Products!$C$5:$C$64,MATCH($B91,Products!$A$5:$A$64,0)),0)))</f>
        <v/>
      </c>
      <c r="G91">
        <f>IF($B91="","",IFERROR(MONTH($A91),0))</f>
        <v/>
      </c>
      <c r="H91">
        <f>IF($B91="","",IFERROR(YEAR($A91),0))</f>
        <v/>
      </c>
    </row>
    <row r="92">
      <c r="A92" s="22" t="n"/>
      <c r="B92" s="15" t="n"/>
      <c r="C92" s="23" t="n"/>
      <c r="D92" s="16" t="n"/>
      <c r="E92" s="17">
        <f>IF($B92="","",C92*D92)</f>
        <v/>
      </c>
      <c r="F92" s="17">
        <f>IF($B92="","",C92*(D92-IFERROR(INDEX(Products!$C$5:$C$64,MATCH($B92,Products!$A$5:$A$64,0)),0)))</f>
        <v/>
      </c>
      <c r="G92">
        <f>IF($B92="","",IFERROR(MONTH($A92),0))</f>
        <v/>
      </c>
      <c r="H92">
        <f>IF($B92="","",IFERROR(YEAR($A92),0))</f>
        <v/>
      </c>
    </row>
    <row r="93">
      <c r="A93" s="20" t="n"/>
      <c r="B93" s="18" t="n"/>
      <c r="C93" s="21" t="n"/>
      <c r="D93" s="19" t="n"/>
      <c r="E93" s="14">
        <f>IF($B93="","",C93*D93)</f>
        <v/>
      </c>
      <c r="F93" s="14">
        <f>IF($B93="","",C93*(D93-IFERROR(INDEX(Products!$C$5:$C$64,MATCH($B93,Products!$A$5:$A$64,0)),0)))</f>
        <v/>
      </c>
      <c r="G93">
        <f>IF($B93="","",IFERROR(MONTH($A93),0))</f>
        <v/>
      </c>
      <c r="H93">
        <f>IF($B93="","",IFERROR(YEAR($A93),0))</f>
        <v/>
      </c>
    </row>
    <row r="94">
      <c r="A94" s="22" t="n"/>
      <c r="B94" s="15" t="n"/>
      <c r="C94" s="23" t="n"/>
      <c r="D94" s="16" t="n"/>
      <c r="E94" s="17">
        <f>IF($B94="","",C94*D94)</f>
        <v/>
      </c>
      <c r="F94" s="17">
        <f>IF($B94="","",C94*(D94-IFERROR(INDEX(Products!$C$5:$C$64,MATCH($B94,Products!$A$5:$A$64,0)),0)))</f>
        <v/>
      </c>
      <c r="G94">
        <f>IF($B94="","",IFERROR(MONTH($A94),0))</f>
        <v/>
      </c>
      <c r="H94">
        <f>IF($B94="","",IFERROR(YEAR($A94),0))</f>
        <v/>
      </c>
    </row>
    <row r="95">
      <c r="A95" s="20" t="n"/>
      <c r="B95" s="18" t="n"/>
      <c r="C95" s="21" t="n"/>
      <c r="D95" s="19" t="n"/>
      <c r="E95" s="14">
        <f>IF($B95="","",C95*D95)</f>
        <v/>
      </c>
      <c r="F95" s="14">
        <f>IF($B95="","",C95*(D95-IFERROR(INDEX(Products!$C$5:$C$64,MATCH($B95,Products!$A$5:$A$64,0)),0)))</f>
        <v/>
      </c>
      <c r="G95">
        <f>IF($B95="","",IFERROR(MONTH($A95),0))</f>
        <v/>
      </c>
      <c r="H95">
        <f>IF($B95="","",IFERROR(YEAR($A95),0))</f>
        <v/>
      </c>
    </row>
    <row r="96">
      <c r="A96" s="22" t="n"/>
      <c r="B96" s="15" t="n"/>
      <c r="C96" s="23" t="n"/>
      <c r="D96" s="16" t="n"/>
      <c r="E96" s="17">
        <f>IF($B96="","",C96*D96)</f>
        <v/>
      </c>
      <c r="F96" s="17">
        <f>IF($B96="","",C96*(D96-IFERROR(INDEX(Products!$C$5:$C$64,MATCH($B96,Products!$A$5:$A$64,0)),0)))</f>
        <v/>
      </c>
      <c r="G96">
        <f>IF($B96="","",IFERROR(MONTH($A96),0))</f>
        <v/>
      </c>
      <c r="H96">
        <f>IF($B96="","",IFERROR(YEAR($A96),0))</f>
        <v/>
      </c>
    </row>
    <row r="97">
      <c r="A97" s="20" t="n"/>
      <c r="B97" s="18" t="n"/>
      <c r="C97" s="21" t="n"/>
      <c r="D97" s="19" t="n"/>
      <c r="E97" s="14">
        <f>IF($B97="","",C97*D97)</f>
        <v/>
      </c>
      <c r="F97" s="14">
        <f>IF($B97="","",C97*(D97-IFERROR(INDEX(Products!$C$5:$C$64,MATCH($B97,Products!$A$5:$A$64,0)),0)))</f>
        <v/>
      </c>
      <c r="G97">
        <f>IF($B97="","",IFERROR(MONTH($A97),0))</f>
        <v/>
      </c>
      <c r="H97">
        <f>IF($B97="","",IFERROR(YEAR($A97),0))</f>
        <v/>
      </c>
    </row>
    <row r="98">
      <c r="A98" s="22" t="n"/>
      <c r="B98" s="15" t="n"/>
      <c r="C98" s="23" t="n"/>
      <c r="D98" s="16" t="n"/>
      <c r="E98" s="17">
        <f>IF($B98="","",C98*D98)</f>
        <v/>
      </c>
      <c r="F98" s="17">
        <f>IF($B98="","",C98*(D98-IFERROR(INDEX(Products!$C$5:$C$64,MATCH($B98,Products!$A$5:$A$64,0)),0)))</f>
        <v/>
      </c>
      <c r="G98">
        <f>IF($B98="","",IFERROR(MONTH($A98),0))</f>
        <v/>
      </c>
      <c r="H98">
        <f>IF($B98="","",IFERROR(YEAR($A98),0))</f>
        <v/>
      </c>
    </row>
    <row r="99">
      <c r="A99" s="20" t="n"/>
      <c r="B99" s="18" t="n"/>
      <c r="C99" s="21" t="n"/>
      <c r="D99" s="19" t="n"/>
      <c r="E99" s="14">
        <f>IF($B99="","",C99*D99)</f>
        <v/>
      </c>
      <c r="F99" s="14">
        <f>IF($B99="","",C99*(D99-IFERROR(INDEX(Products!$C$5:$C$64,MATCH($B99,Products!$A$5:$A$64,0)),0)))</f>
        <v/>
      </c>
      <c r="G99">
        <f>IF($B99="","",IFERROR(MONTH($A99),0))</f>
        <v/>
      </c>
      <c r="H99">
        <f>IF($B99="","",IFERROR(YEAR($A99),0))</f>
        <v/>
      </c>
    </row>
    <row r="100">
      <c r="A100" s="22" t="n"/>
      <c r="B100" s="15" t="n"/>
      <c r="C100" s="23" t="n"/>
      <c r="D100" s="16" t="n"/>
      <c r="E100" s="17">
        <f>IF($B100="","",C100*D100)</f>
        <v/>
      </c>
      <c r="F100" s="17">
        <f>IF($B100="","",C100*(D100-IFERROR(INDEX(Products!$C$5:$C$64,MATCH($B100,Products!$A$5:$A$64,0)),0)))</f>
        <v/>
      </c>
      <c r="G100">
        <f>IF($B100="","",IFERROR(MONTH($A100),0))</f>
        <v/>
      </c>
      <c r="H100">
        <f>IF($B100="","",IFERROR(YEAR($A100),0))</f>
        <v/>
      </c>
    </row>
    <row r="101">
      <c r="A101" s="20" t="n"/>
      <c r="B101" s="18" t="n"/>
      <c r="C101" s="21" t="n"/>
      <c r="D101" s="19" t="n"/>
      <c r="E101" s="14">
        <f>IF($B101="","",C101*D101)</f>
        <v/>
      </c>
      <c r="F101" s="14">
        <f>IF($B101="","",C101*(D101-IFERROR(INDEX(Products!$C$5:$C$64,MATCH($B101,Products!$A$5:$A$64,0)),0)))</f>
        <v/>
      </c>
      <c r="G101">
        <f>IF($B101="","",IFERROR(MONTH($A101),0))</f>
        <v/>
      </c>
      <c r="H101">
        <f>IF($B101="","",IFERROR(YEAR($A101),0))</f>
        <v/>
      </c>
    </row>
    <row r="102">
      <c r="A102" s="22" t="n"/>
      <c r="B102" s="15" t="n"/>
      <c r="C102" s="23" t="n"/>
      <c r="D102" s="16" t="n"/>
      <c r="E102" s="17">
        <f>IF($B102="","",C102*D102)</f>
        <v/>
      </c>
      <c r="F102" s="17">
        <f>IF($B102="","",C102*(D102-IFERROR(INDEX(Products!$C$5:$C$64,MATCH($B102,Products!$A$5:$A$64,0)),0)))</f>
        <v/>
      </c>
      <c r="G102">
        <f>IF($B102="","",IFERROR(MONTH($A102),0))</f>
        <v/>
      </c>
      <c r="H102">
        <f>IF($B102="","",IFERROR(YEAR($A102),0))</f>
        <v/>
      </c>
    </row>
    <row r="103">
      <c r="A103" s="20" t="n"/>
      <c r="B103" s="18" t="n"/>
      <c r="C103" s="21" t="n"/>
      <c r="D103" s="19" t="n"/>
      <c r="E103" s="14">
        <f>IF($B103="","",C103*D103)</f>
        <v/>
      </c>
      <c r="F103" s="14">
        <f>IF($B103="","",C103*(D103-IFERROR(INDEX(Products!$C$5:$C$64,MATCH($B103,Products!$A$5:$A$64,0)),0)))</f>
        <v/>
      </c>
      <c r="G103">
        <f>IF($B103="","",IFERROR(MONTH($A103),0))</f>
        <v/>
      </c>
      <c r="H103">
        <f>IF($B103="","",IFERROR(YEAR($A103),0))</f>
        <v/>
      </c>
    </row>
    <row r="104">
      <c r="A104" s="22" t="n"/>
      <c r="B104" s="15" t="n"/>
      <c r="C104" s="23" t="n"/>
      <c r="D104" s="16" t="n"/>
      <c r="E104" s="17">
        <f>IF($B104="","",C104*D104)</f>
        <v/>
      </c>
      <c r="F104" s="17">
        <f>IF($B104="","",C104*(D104-IFERROR(INDEX(Products!$C$5:$C$64,MATCH($B104,Products!$A$5:$A$64,0)),0)))</f>
        <v/>
      </c>
      <c r="G104">
        <f>IF($B104="","",IFERROR(MONTH($A104),0))</f>
        <v/>
      </c>
      <c r="H104">
        <f>IF($B104="","",IFERROR(YEAR($A104),0))</f>
        <v/>
      </c>
    </row>
    <row r="105">
      <c r="A105" s="20" t="n"/>
      <c r="B105" s="18" t="n"/>
      <c r="C105" s="21" t="n"/>
      <c r="D105" s="19" t="n"/>
      <c r="E105" s="14">
        <f>IF($B105="","",C105*D105)</f>
        <v/>
      </c>
      <c r="F105" s="14">
        <f>IF($B105="","",C105*(D105-IFERROR(INDEX(Products!$C$5:$C$64,MATCH($B105,Products!$A$5:$A$64,0)),0)))</f>
        <v/>
      </c>
      <c r="G105">
        <f>IF($B105="","",IFERROR(MONTH($A105),0))</f>
        <v/>
      </c>
      <c r="H105">
        <f>IF($B105="","",IFERROR(YEAR($A105),0))</f>
        <v/>
      </c>
    </row>
    <row r="106">
      <c r="A106" s="22" t="n"/>
      <c r="B106" s="15" t="n"/>
      <c r="C106" s="23" t="n"/>
      <c r="D106" s="16" t="n"/>
      <c r="E106" s="17">
        <f>IF($B106="","",C106*D106)</f>
        <v/>
      </c>
      <c r="F106" s="17">
        <f>IF($B106="","",C106*(D106-IFERROR(INDEX(Products!$C$5:$C$64,MATCH($B106,Products!$A$5:$A$64,0)),0)))</f>
        <v/>
      </c>
      <c r="G106">
        <f>IF($B106="","",IFERROR(MONTH($A106),0))</f>
        <v/>
      </c>
      <c r="H106">
        <f>IF($B106="","",IFERROR(YEAR($A106),0))</f>
        <v/>
      </c>
    </row>
    <row r="107">
      <c r="A107" s="20" t="n"/>
      <c r="B107" s="18" t="n"/>
      <c r="C107" s="21" t="n"/>
      <c r="D107" s="19" t="n"/>
      <c r="E107" s="14">
        <f>IF($B107="","",C107*D107)</f>
        <v/>
      </c>
      <c r="F107" s="14">
        <f>IF($B107="","",C107*(D107-IFERROR(INDEX(Products!$C$5:$C$64,MATCH($B107,Products!$A$5:$A$64,0)),0)))</f>
        <v/>
      </c>
      <c r="G107">
        <f>IF($B107="","",IFERROR(MONTH($A107),0))</f>
        <v/>
      </c>
      <c r="H107">
        <f>IF($B107="","",IFERROR(YEAR($A107),0))</f>
        <v/>
      </c>
    </row>
    <row r="108">
      <c r="A108" s="22" t="n"/>
      <c r="B108" s="15" t="n"/>
      <c r="C108" s="23" t="n"/>
      <c r="D108" s="16" t="n"/>
      <c r="E108" s="17">
        <f>IF($B108="","",C108*D108)</f>
        <v/>
      </c>
      <c r="F108" s="17">
        <f>IF($B108="","",C108*(D108-IFERROR(INDEX(Products!$C$5:$C$64,MATCH($B108,Products!$A$5:$A$64,0)),0)))</f>
        <v/>
      </c>
      <c r="G108">
        <f>IF($B108="","",IFERROR(MONTH($A108),0))</f>
        <v/>
      </c>
      <c r="H108">
        <f>IF($B108="","",IFERROR(YEAR($A108),0))</f>
        <v/>
      </c>
    </row>
    <row r="109">
      <c r="A109" s="20" t="n"/>
      <c r="B109" s="18" t="n"/>
      <c r="C109" s="21" t="n"/>
      <c r="D109" s="19" t="n"/>
      <c r="E109" s="14">
        <f>IF($B109="","",C109*D109)</f>
        <v/>
      </c>
      <c r="F109" s="14">
        <f>IF($B109="","",C109*(D109-IFERROR(INDEX(Products!$C$5:$C$64,MATCH($B109,Products!$A$5:$A$64,0)),0)))</f>
        <v/>
      </c>
      <c r="G109">
        <f>IF($B109="","",IFERROR(MONTH($A109),0))</f>
        <v/>
      </c>
      <c r="H109">
        <f>IF($B109="","",IFERROR(YEAR($A109),0))</f>
        <v/>
      </c>
    </row>
    <row r="110">
      <c r="A110" s="22" t="n"/>
      <c r="B110" s="15" t="n"/>
      <c r="C110" s="23" t="n"/>
      <c r="D110" s="16" t="n"/>
      <c r="E110" s="17">
        <f>IF($B110="","",C110*D110)</f>
        <v/>
      </c>
      <c r="F110" s="17">
        <f>IF($B110="","",C110*(D110-IFERROR(INDEX(Products!$C$5:$C$64,MATCH($B110,Products!$A$5:$A$64,0)),0)))</f>
        <v/>
      </c>
      <c r="G110">
        <f>IF($B110="","",IFERROR(MONTH($A110),0))</f>
        <v/>
      </c>
      <c r="H110">
        <f>IF($B110="","",IFERROR(YEAR($A110),0))</f>
        <v/>
      </c>
    </row>
    <row r="111">
      <c r="A111" s="20" t="n"/>
      <c r="B111" s="18" t="n"/>
      <c r="C111" s="21" t="n"/>
      <c r="D111" s="19" t="n"/>
      <c r="E111" s="14">
        <f>IF($B111="","",C111*D111)</f>
        <v/>
      </c>
      <c r="F111" s="14">
        <f>IF($B111="","",C111*(D111-IFERROR(INDEX(Products!$C$5:$C$64,MATCH($B111,Products!$A$5:$A$64,0)),0)))</f>
        <v/>
      </c>
      <c r="G111">
        <f>IF($B111="","",IFERROR(MONTH($A111),0))</f>
        <v/>
      </c>
      <c r="H111">
        <f>IF($B111="","",IFERROR(YEAR($A111),0))</f>
        <v/>
      </c>
    </row>
    <row r="112">
      <c r="A112" s="22" t="n"/>
      <c r="B112" s="15" t="n"/>
      <c r="C112" s="23" t="n"/>
      <c r="D112" s="16" t="n"/>
      <c r="E112" s="17">
        <f>IF($B112="","",C112*D112)</f>
        <v/>
      </c>
      <c r="F112" s="17">
        <f>IF($B112="","",C112*(D112-IFERROR(INDEX(Products!$C$5:$C$64,MATCH($B112,Products!$A$5:$A$64,0)),0)))</f>
        <v/>
      </c>
      <c r="G112">
        <f>IF($B112="","",IFERROR(MONTH($A112),0))</f>
        <v/>
      </c>
      <c r="H112">
        <f>IF($B112="","",IFERROR(YEAR($A112),0))</f>
        <v/>
      </c>
    </row>
    <row r="113">
      <c r="A113" s="20" t="n"/>
      <c r="B113" s="18" t="n"/>
      <c r="C113" s="21" t="n"/>
      <c r="D113" s="19" t="n"/>
      <c r="E113" s="14">
        <f>IF($B113="","",C113*D113)</f>
        <v/>
      </c>
      <c r="F113" s="14">
        <f>IF($B113="","",C113*(D113-IFERROR(INDEX(Products!$C$5:$C$64,MATCH($B113,Products!$A$5:$A$64,0)),0)))</f>
        <v/>
      </c>
      <c r="G113">
        <f>IF($B113="","",IFERROR(MONTH($A113),0))</f>
        <v/>
      </c>
      <c r="H113">
        <f>IF($B113="","",IFERROR(YEAR($A113),0))</f>
        <v/>
      </c>
    </row>
    <row r="114">
      <c r="A114" s="22" t="n"/>
      <c r="B114" s="15" t="n"/>
      <c r="C114" s="23" t="n"/>
      <c r="D114" s="16" t="n"/>
      <c r="E114" s="17">
        <f>IF($B114="","",C114*D114)</f>
        <v/>
      </c>
      <c r="F114" s="17">
        <f>IF($B114="","",C114*(D114-IFERROR(INDEX(Products!$C$5:$C$64,MATCH($B114,Products!$A$5:$A$64,0)),0)))</f>
        <v/>
      </c>
      <c r="G114">
        <f>IF($B114="","",IFERROR(MONTH($A114),0))</f>
        <v/>
      </c>
      <c r="H114">
        <f>IF($B114="","",IFERROR(YEAR($A114),0))</f>
        <v/>
      </c>
    </row>
    <row r="115">
      <c r="A115" s="20" t="n"/>
      <c r="B115" s="18" t="n"/>
      <c r="C115" s="21" t="n"/>
      <c r="D115" s="19" t="n"/>
      <c r="E115" s="14">
        <f>IF($B115="","",C115*D115)</f>
        <v/>
      </c>
      <c r="F115" s="14">
        <f>IF($B115="","",C115*(D115-IFERROR(INDEX(Products!$C$5:$C$64,MATCH($B115,Products!$A$5:$A$64,0)),0)))</f>
        <v/>
      </c>
      <c r="G115">
        <f>IF($B115="","",IFERROR(MONTH($A115),0))</f>
        <v/>
      </c>
      <c r="H115">
        <f>IF($B115="","",IFERROR(YEAR($A115),0))</f>
        <v/>
      </c>
    </row>
    <row r="116">
      <c r="A116" s="22" t="n"/>
      <c r="B116" s="15" t="n"/>
      <c r="C116" s="23" t="n"/>
      <c r="D116" s="16" t="n"/>
      <c r="E116" s="17">
        <f>IF($B116="","",C116*D116)</f>
        <v/>
      </c>
      <c r="F116" s="17">
        <f>IF($B116="","",C116*(D116-IFERROR(INDEX(Products!$C$5:$C$64,MATCH($B116,Products!$A$5:$A$64,0)),0)))</f>
        <v/>
      </c>
      <c r="G116">
        <f>IF($B116="","",IFERROR(MONTH($A116),0))</f>
        <v/>
      </c>
      <c r="H116">
        <f>IF($B116="","",IFERROR(YEAR($A116),0))</f>
        <v/>
      </c>
    </row>
    <row r="117">
      <c r="A117" s="20" t="n"/>
      <c r="B117" s="18" t="n"/>
      <c r="C117" s="21" t="n"/>
      <c r="D117" s="19" t="n"/>
      <c r="E117" s="14">
        <f>IF($B117="","",C117*D117)</f>
        <v/>
      </c>
      <c r="F117" s="14">
        <f>IF($B117="","",C117*(D117-IFERROR(INDEX(Products!$C$5:$C$64,MATCH($B117,Products!$A$5:$A$64,0)),0)))</f>
        <v/>
      </c>
      <c r="G117">
        <f>IF($B117="","",IFERROR(MONTH($A117),0))</f>
        <v/>
      </c>
      <c r="H117">
        <f>IF($B117="","",IFERROR(YEAR($A117),0))</f>
        <v/>
      </c>
    </row>
    <row r="118">
      <c r="A118" s="22" t="n"/>
      <c r="B118" s="15" t="n"/>
      <c r="C118" s="23" t="n"/>
      <c r="D118" s="16" t="n"/>
      <c r="E118" s="17">
        <f>IF($B118="","",C118*D118)</f>
        <v/>
      </c>
      <c r="F118" s="17">
        <f>IF($B118="","",C118*(D118-IFERROR(INDEX(Products!$C$5:$C$64,MATCH($B118,Products!$A$5:$A$64,0)),0)))</f>
        <v/>
      </c>
      <c r="G118">
        <f>IF($B118="","",IFERROR(MONTH($A118),0))</f>
        <v/>
      </c>
      <c r="H118">
        <f>IF($B118="","",IFERROR(YEAR($A118),0))</f>
        <v/>
      </c>
    </row>
    <row r="119">
      <c r="A119" s="20" t="n"/>
      <c r="B119" s="18" t="n"/>
      <c r="C119" s="21" t="n"/>
      <c r="D119" s="19" t="n"/>
      <c r="E119" s="14">
        <f>IF($B119="","",C119*D119)</f>
        <v/>
      </c>
      <c r="F119" s="14">
        <f>IF($B119="","",C119*(D119-IFERROR(INDEX(Products!$C$5:$C$64,MATCH($B119,Products!$A$5:$A$64,0)),0)))</f>
        <v/>
      </c>
      <c r="G119">
        <f>IF($B119="","",IFERROR(MONTH($A119),0))</f>
        <v/>
      </c>
      <c r="H119">
        <f>IF($B119="","",IFERROR(YEAR($A119),0))</f>
        <v/>
      </c>
    </row>
    <row r="120">
      <c r="A120" s="22" t="n"/>
      <c r="B120" s="15" t="n"/>
      <c r="C120" s="23" t="n"/>
      <c r="D120" s="16" t="n"/>
      <c r="E120" s="17">
        <f>IF($B120="","",C120*D120)</f>
        <v/>
      </c>
      <c r="F120" s="17">
        <f>IF($B120="","",C120*(D120-IFERROR(INDEX(Products!$C$5:$C$64,MATCH($B120,Products!$A$5:$A$64,0)),0)))</f>
        <v/>
      </c>
      <c r="G120">
        <f>IF($B120="","",IFERROR(MONTH($A120),0))</f>
        <v/>
      </c>
      <c r="H120">
        <f>IF($B120="","",IFERROR(YEAR($A120),0))</f>
        <v/>
      </c>
    </row>
    <row r="121">
      <c r="A121" s="20" t="n"/>
      <c r="B121" s="18" t="n"/>
      <c r="C121" s="21" t="n"/>
      <c r="D121" s="19" t="n"/>
      <c r="E121" s="14">
        <f>IF($B121="","",C121*D121)</f>
        <v/>
      </c>
      <c r="F121" s="14">
        <f>IF($B121="","",C121*(D121-IFERROR(INDEX(Products!$C$5:$C$64,MATCH($B121,Products!$A$5:$A$64,0)),0)))</f>
        <v/>
      </c>
      <c r="G121">
        <f>IF($B121="","",IFERROR(MONTH($A121),0))</f>
        <v/>
      </c>
      <c r="H121">
        <f>IF($B121="","",IFERROR(YEAR($A121),0))</f>
        <v/>
      </c>
    </row>
    <row r="122">
      <c r="A122" s="22" t="n"/>
      <c r="B122" s="15" t="n"/>
      <c r="C122" s="23" t="n"/>
      <c r="D122" s="16" t="n"/>
      <c r="E122" s="17">
        <f>IF($B122="","",C122*D122)</f>
        <v/>
      </c>
      <c r="F122" s="17">
        <f>IF($B122="","",C122*(D122-IFERROR(INDEX(Products!$C$5:$C$64,MATCH($B122,Products!$A$5:$A$64,0)),0)))</f>
        <v/>
      </c>
      <c r="G122">
        <f>IF($B122="","",IFERROR(MONTH($A122),0))</f>
        <v/>
      </c>
      <c r="H122">
        <f>IF($B122="","",IFERROR(YEAR($A122),0))</f>
        <v/>
      </c>
    </row>
    <row r="123">
      <c r="A123" s="20" t="n"/>
      <c r="B123" s="18" t="n"/>
      <c r="C123" s="21" t="n"/>
      <c r="D123" s="19" t="n"/>
      <c r="E123" s="14">
        <f>IF($B123="","",C123*D123)</f>
        <v/>
      </c>
      <c r="F123" s="14">
        <f>IF($B123="","",C123*(D123-IFERROR(INDEX(Products!$C$5:$C$64,MATCH($B123,Products!$A$5:$A$64,0)),0)))</f>
        <v/>
      </c>
      <c r="G123">
        <f>IF($B123="","",IFERROR(MONTH($A123),0))</f>
        <v/>
      </c>
      <c r="H123">
        <f>IF($B123="","",IFERROR(YEAR($A123),0))</f>
        <v/>
      </c>
    </row>
    <row r="124">
      <c r="A124" s="22" t="n"/>
      <c r="B124" s="15" t="n"/>
      <c r="C124" s="23" t="n"/>
      <c r="D124" s="16" t="n"/>
      <c r="E124" s="17">
        <f>IF($B124="","",C124*D124)</f>
        <v/>
      </c>
      <c r="F124" s="17">
        <f>IF($B124="","",C124*(D124-IFERROR(INDEX(Products!$C$5:$C$64,MATCH($B124,Products!$A$5:$A$64,0)),0)))</f>
        <v/>
      </c>
      <c r="G124">
        <f>IF($B124="","",IFERROR(MONTH($A124),0))</f>
        <v/>
      </c>
      <c r="H124">
        <f>IF($B124="","",IFERROR(YEAR($A124),0))</f>
        <v/>
      </c>
    </row>
    <row r="125">
      <c r="A125" s="20" t="n"/>
      <c r="B125" s="18" t="n"/>
      <c r="C125" s="21" t="n"/>
      <c r="D125" s="19" t="n"/>
      <c r="E125" s="14">
        <f>IF($B125="","",C125*D125)</f>
        <v/>
      </c>
      <c r="F125" s="14">
        <f>IF($B125="","",C125*(D125-IFERROR(INDEX(Products!$C$5:$C$64,MATCH($B125,Products!$A$5:$A$64,0)),0)))</f>
        <v/>
      </c>
      <c r="G125">
        <f>IF($B125="","",IFERROR(MONTH($A125),0))</f>
        <v/>
      </c>
      <c r="H125">
        <f>IF($B125="","",IFERROR(YEAR($A125),0))</f>
        <v/>
      </c>
    </row>
    <row r="126">
      <c r="A126" s="22" t="n"/>
      <c r="B126" s="15" t="n"/>
      <c r="C126" s="23" t="n"/>
      <c r="D126" s="16" t="n"/>
      <c r="E126" s="17">
        <f>IF($B126="","",C126*D126)</f>
        <v/>
      </c>
      <c r="F126" s="17">
        <f>IF($B126="","",C126*(D126-IFERROR(INDEX(Products!$C$5:$C$64,MATCH($B126,Products!$A$5:$A$64,0)),0)))</f>
        <v/>
      </c>
      <c r="G126">
        <f>IF($B126="","",IFERROR(MONTH($A126),0))</f>
        <v/>
      </c>
      <c r="H126">
        <f>IF($B126="","",IFERROR(YEAR($A126),0))</f>
        <v/>
      </c>
    </row>
    <row r="127">
      <c r="A127" s="20" t="n"/>
      <c r="B127" s="18" t="n"/>
      <c r="C127" s="21" t="n"/>
      <c r="D127" s="19" t="n"/>
      <c r="E127" s="14">
        <f>IF($B127="","",C127*D127)</f>
        <v/>
      </c>
      <c r="F127" s="14">
        <f>IF($B127="","",C127*(D127-IFERROR(INDEX(Products!$C$5:$C$64,MATCH($B127,Products!$A$5:$A$64,0)),0)))</f>
        <v/>
      </c>
      <c r="G127">
        <f>IF($B127="","",IFERROR(MONTH($A127),0))</f>
        <v/>
      </c>
      <c r="H127">
        <f>IF($B127="","",IFERROR(YEAR($A127),0))</f>
        <v/>
      </c>
    </row>
    <row r="128">
      <c r="A128" s="22" t="n"/>
      <c r="B128" s="15" t="n"/>
      <c r="C128" s="23" t="n"/>
      <c r="D128" s="16" t="n"/>
      <c r="E128" s="17">
        <f>IF($B128="","",C128*D128)</f>
        <v/>
      </c>
      <c r="F128" s="17">
        <f>IF($B128="","",C128*(D128-IFERROR(INDEX(Products!$C$5:$C$64,MATCH($B128,Products!$A$5:$A$64,0)),0)))</f>
        <v/>
      </c>
      <c r="G128">
        <f>IF($B128="","",IFERROR(MONTH($A128),0))</f>
        <v/>
      </c>
      <c r="H128">
        <f>IF($B128="","",IFERROR(YEAR($A128),0))</f>
        <v/>
      </c>
    </row>
    <row r="129">
      <c r="A129" s="20" t="n"/>
      <c r="B129" s="18" t="n"/>
      <c r="C129" s="21" t="n"/>
      <c r="D129" s="19" t="n"/>
      <c r="E129" s="14">
        <f>IF($B129="","",C129*D129)</f>
        <v/>
      </c>
      <c r="F129" s="14">
        <f>IF($B129="","",C129*(D129-IFERROR(INDEX(Products!$C$5:$C$64,MATCH($B129,Products!$A$5:$A$64,0)),0)))</f>
        <v/>
      </c>
      <c r="G129">
        <f>IF($B129="","",IFERROR(MONTH($A129),0))</f>
        <v/>
      </c>
      <c r="H129">
        <f>IF($B129="","",IFERROR(YEAR($A129),0))</f>
        <v/>
      </c>
    </row>
    <row r="130">
      <c r="A130" s="22" t="n"/>
      <c r="B130" s="15" t="n"/>
      <c r="C130" s="23" t="n"/>
      <c r="D130" s="16" t="n"/>
      <c r="E130" s="17">
        <f>IF($B130="","",C130*D130)</f>
        <v/>
      </c>
      <c r="F130" s="17">
        <f>IF($B130="","",C130*(D130-IFERROR(INDEX(Products!$C$5:$C$64,MATCH($B130,Products!$A$5:$A$64,0)),0)))</f>
        <v/>
      </c>
      <c r="G130">
        <f>IF($B130="","",IFERROR(MONTH($A130),0))</f>
        <v/>
      </c>
      <c r="H130">
        <f>IF($B130="","",IFERROR(YEAR($A130),0))</f>
        <v/>
      </c>
    </row>
    <row r="131">
      <c r="A131" s="20" t="n"/>
      <c r="B131" s="18" t="n"/>
      <c r="C131" s="21" t="n"/>
      <c r="D131" s="19" t="n"/>
      <c r="E131" s="14">
        <f>IF($B131="","",C131*D131)</f>
        <v/>
      </c>
      <c r="F131" s="14">
        <f>IF($B131="","",C131*(D131-IFERROR(INDEX(Products!$C$5:$C$64,MATCH($B131,Products!$A$5:$A$64,0)),0)))</f>
        <v/>
      </c>
      <c r="G131">
        <f>IF($B131="","",IFERROR(MONTH($A131),0))</f>
        <v/>
      </c>
      <c r="H131">
        <f>IF($B131="","",IFERROR(YEAR($A131),0))</f>
        <v/>
      </c>
    </row>
    <row r="132">
      <c r="A132" s="22" t="n"/>
      <c r="B132" s="15" t="n"/>
      <c r="C132" s="23" t="n"/>
      <c r="D132" s="16" t="n"/>
      <c r="E132" s="17">
        <f>IF($B132="","",C132*D132)</f>
        <v/>
      </c>
      <c r="F132" s="17">
        <f>IF($B132="","",C132*(D132-IFERROR(INDEX(Products!$C$5:$C$64,MATCH($B132,Products!$A$5:$A$64,0)),0)))</f>
        <v/>
      </c>
      <c r="G132">
        <f>IF($B132="","",IFERROR(MONTH($A132),0))</f>
        <v/>
      </c>
      <c r="H132">
        <f>IF($B132="","",IFERROR(YEAR($A132),0))</f>
        <v/>
      </c>
    </row>
    <row r="133">
      <c r="A133" s="20" t="n"/>
      <c r="B133" s="18" t="n"/>
      <c r="C133" s="21" t="n"/>
      <c r="D133" s="19" t="n"/>
      <c r="E133" s="14">
        <f>IF($B133="","",C133*D133)</f>
        <v/>
      </c>
      <c r="F133" s="14">
        <f>IF($B133="","",C133*(D133-IFERROR(INDEX(Products!$C$5:$C$64,MATCH($B133,Products!$A$5:$A$64,0)),0)))</f>
        <v/>
      </c>
      <c r="G133">
        <f>IF($B133="","",IFERROR(MONTH($A133),0))</f>
        <v/>
      </c>
      <c r="H133">
        <f>IF($B133="","",IFERROR(YEAR($A133),0))</f>
        <v/>
      </c>
    </row>
    <row r="134">
      <c r="A134" s="22" t="n"/>
      <c r="B134" s="15" t="n"/>
      <c r="C134" s="23" t="n"/>
      <c r="D134" s="16" t="n"/>
      <c r="E134" s="17">
        <f>IF($B134="","",C134*D134)</f>
        <v/>
      </c>
      <c r="F134" s="17">
        <f>IF($B134="","",C134*(D134-IFERROR(INDEX(Products!$C$5:$C$64,MATCH($B134,Products!$A$5:$A$64,0)),0)))</f>
        <v/>
      </c>
      <c r="G134">
        <f>IF($B134="","",IFERROR(MONTH($A134),0))</f>
        <v/>
      </c>
      <c r="H134">
        <f>IF($B134="","",IFERROR(YEAR($A134),0))</f>
        <v/>
      </c>
    </row>
    <row r="135">
      <c r="A135" s="20" t="n"/>
      <c r="B135" s="18" t="n"/>
      <c r="C135" s="21" t="n"/>
      <c r="D135" s="19" t="n"/>
      <c r="E135" s="14">
        <f>IF($B135="","",C135*D135)</f>
        <v/>
      </c>
      <c r="F135" s="14">
        <f>IF($B135="","",C135*(D135-IFERROR(INDEX(Products!$C$5:$C$64,MATCH($B135,Products!$A$5:$A$64,0)),0)))</f>
        <v/>
      </c>
      <c r="G135">
        <f>IF($B135="","",IFERROR(MONTH($A135),0))</f>
        <v/>
      </c>
      <c r="H135">
        <f>IF($B135="","",IFERROR(YEAR($A135),0))</f>
        <v/>
      </c>
    </row>
    <row r="136">
      <c r="A136" s="22" t="n"/>
      <c r="B136" s="15" t="n"/>
      <c r="C136" s="23" t="n"/>
      <c r="D136" s="16" t="n"/>
      <c r="E136" s="17">
        <f>IF($B136="","",C136*D136)</f>
        <v/>
      </c>
      <c r="F136" s="17">
        <f>IF($B136="","",C136*(D136-IFERROR(INDEX(Products!$C$5:$C$64,MATCH($B136,Products!$A$5:$A$64,0)),0)))</f>
        <v/>
      </c>
      <c r="G136">
        <f>IF($B136="","",IFERROR(MONTH($A136),0))</f>
        <v/>
      </c>
      <c r="H136">
        <f>IF($B136="","",IFERROR(YEAR($A136),0))</f>
        <v/>
      </c>
    </row>
    <row r="137">
      <c r="A137" s="20" t="n"/>
      <c r="B137" s="18" t="n"/>
      <c r="C137" s="21" t="n"/>
      <c r="D137" s="19" t="n"/>
      <c r="E137" s="14">
        <f>IF($B137="","",C137*D137)</f>
        <v/>
      </c>
      <c r="F137" s="14">
        <f>IF($B137="","",C137*(D137-IFERROR(INDEX(Products!$C$5:$C$64,MATCH($B137,Products!$A$5:$A$64,0)),0)))</f>
        <v/>
      </c>
      <c r="G137">
        <f>IF($B137="","",IFERROR(MONTH($A137),0))</f>
        <v/>
      </c>
      <c r="H137">
        <f>IF($B137="","",IFERROR(YEAR($A137),0))</f>
        <v/>
      </c>
    </row>
    <row r="138">
      <c r="A138" s="22" t="n"/>
      <c r="B138" s="15" t="n"/>
      <c r="C138" s="23" t="n"/>
      <c r="D138" s="16" t="n"/>
      <c r="E138" s="17">
        <f>IF($B138="","",C138*D138)</f>
        <v/>
      </c>
      <c r="F138" s="17">
        <f>IF($B138="","",C138*(D138-IFERROR(INDEX(Products!$C$5:$C$64,MATCH($B138,Products!$A$5:$A$64,0)),0)))</f>
        <v/>
      </c>
      <c r="G138">
        <f>IF($B138="","",IFERROR(MONTH($A138),0))</f>
        <v/>
      </c>
      <c r="H138">
        <f>IF($B138="","",IFERROR(YEAR($A138),0))</f>
        <v/>
      </c>
    </row>
    <row r="139">
      <c r="A139" s="20" t="n"/>
      <c r="B139" s="18" t="n"/>
      <c r="C139" s="21" t="n"/>
      <c r="D139" s="19" t="n"/>
      <c r="E139" s="14">
        <f>IF($B139="","",C139*D139)</f>
        <v/>
      </c>
      <c r="F139" s="14">
        <f>IF($B139="","",C139*(D139-IFERROR(INDEX(Products!$C$5:$C$64,MATCH($B139,Products!$A$5:$A$64,0)),0)))</f>
        <v/>
      </c>
      <c r="G139">
        <f>IF($B139="","",IFERROR(MONTH($A139),0))</f>
        <v/>
      </c>
      <c r="H139">
        <f>IF($B139="","",IFERROR(YEAR($A139),0))</f>
        <v/>
      </c>
    </row>
    <row r="140">
      <c r="A140" s="22" t="n"/>
      <c r="B140" s="15" t="n"/>
      <c r="C140" s="23" t="n"/>
      <c r="D140" s="16" t="n"/>
      <c r="E140" s="17">
        <f>IF($B140="","",C140*D140)</f>
        <v/>
      </c>
      <c r="F140" s="17">
        <f>IF($B140="","",C140*(D140-IFERROR(INDEX(Products!$C$5:$C$64,MATCH($B140,Products!$A$5:$A$64,0)),0)))</f>
        <v/>
      </c>
      <c r="G140">
        <f>IF($B140="","",IFERROR(MONTH($A140),0))</f>
        <v/>
      </c>
      <c r="H140">
        <f>IF($B140="","",IFERROR(YEAR($A140),0))</f>
        <v/>
      </c>
    </row>
    <row r="141">
      <c r="A141" s="20" t="n"/>
      <c r="B141" s="18" t="n"/>
      <c r="C141" s="21" t="n"/>
      <c r="D141" s="19" t="n"/>
      <c r="E141" s="14">
        <f>IF($B141="","",C141*D141)</f>
        <v/>
      </c>
      <c r="F141" s="14">
        <f>IF($B141="","",C141*(D141-IFERROR(INDEX(Products!$C$5:$C$64,MATCH($B141,Products!$A$5:$A$64,0)),0)))</f>
        <v/>
      </c>
      <c r="G141">
        <f>IF($B141="","",IFERROR(MONTH($A141),0))</f>
        <v/>
      </c>
      <c r="H141">
        <f>IF($B141="","",IFERROR(YEAR($A141),0))</f>
        <v/>
      </c>
    </row>
    <row r="142">
      <c r="A142" s="22" t="n"/>
      <c r="B142" s="15" t="n"/>
      <c r="C142" s="23" t="n"/>
      <c r="D142" s="16" t="n"/>
      <c r="E142" s="17">
        <f>IF($B142="","",C142*D142)</f>
        <v/>
      </c>
      <c r="F142" s="17">
        <f>IF($B142="","",C142*(D142-IFERROR(INDEX(Products!$C$5:$C$64,MATCH($B142,Products!$A$5:$A$64,0)),0)))</f>
        <v/>
      </c>
      <c r="G142">
        <f>IF($B142="","",IFERROR(MONTH($A142),0))</f>
        <v/>
      </c>
      <c r="H142">
        <f>IF($B142="","",IFERROR(YEAR($A142),0))</f>
        <v/>
      </c>
    </row>
    <row r="143">
      <c r="A143" s="20" t="n"/>
      <c r="B143" s="18" t="n"/>
      <c r="C143" s="21" t="n"/>
      <c r="D143" s="19" t="n"/>
      <c r="E143" s="14">
        <f>IF($B143="","",C143*D143)</f>
        <v/>
      </c>
      <c r="F143" s="14">
        <f>IF($B143="","",C143*(D143-IFERROR(INDEX(Products!$C$5:$C$64,MATCH($B143,Products!$A$5:$A$64,0)),0)))</f>
        <v/>
      </c>
      <c r="G143">
        <f>IF($B143="","",IFERROR(MONTH($A143),0))</f>
        <v/>
      </c>
      <c r="H143">
        <f>IF($B143="","",IFERROR(YEAR($A143),0))</f>
        <v/>
      </c>
    </row>
    <row r="144">
      <c r="A144" s="22" t="n"/>
      <c r="B144" s="15" t="n"/>
      <c r="C144" s="23" t="n"/>
      <c r="D144" s="16" t="n"/>
      <c r="E144" s="17">
        <f>IF($B144="","",C144*D144)</f>
        <v/>
      </c>
      <c r="F144" s="17">
        <f>IF($B144="","",C144*(D144-IFERROR(INDEX(Products!$C$5:$C$64,MATCH($B144,Products!$A$5:$A$64,0)),0)))</f>
        <v/>
      </c>
      <c r="G144">
        <f>IF($B144="","",IFERROR(MONTH($A144),0))</f>
        <v/>
      </c>
      <c r="H144">
        <f>IF($B144="","",IFERROR(YEAR($A144),0))</f>
        <v/>
      </c>
    </row>
    <row r="145">
      <c r="A145" s="20" t="n"/>
      <c r="B145" s="18" t="n"/>
      <c r="C145" s="21" t="n"/>
      <c r="D145" s="19" t="n"/>
      <c r="E145" s="14">
        <f>IF($B145="","",C145*D145)</f>
        <v/>
      </c>
      <c r="F145" s="14">
        <f>IF($B145="","",C145*(D145-IFERROR(INDEX(Products!$C$5:$C$64,MATCH($B145,Products!$A$5:$A$64,0)),0)))</f>
        <v/>
      </c>
      <c r="G145">
        <f>IF($B145="","",IFERROR(MONTH($A145),0))</f>
        <v/>
      </c>
      <c r="H145">
        <f>IF($B145="","",IFERROR(YEAR($A145),0))</f>
        <v/>
      </c>
    </row>
    <row r="146">
      <c r="A146" s="22" t="n"/>
      <c r="B146" s="15" t="n"/>
      <c r="C146" s="23" t="n"/>
      <c r="D146" s="16" t="n"/>
      <c r="E146" s="17">
        <f>IF($B146="","",C146*D146)</f>
        <v/>
      </c>
      <c r="F146" s="17">
        <f>IF($B146="","",C146*(D146-IFERROR(INDEX(Products!$C$5:$C$64,MATCH($B146,Products!$A$5:$A$64,0)),0)))</f>
        <v/>
      </c>
      <c r="G146">
        <f>IF($B146="","",IFERROR(MONTH($A146),0))</f>
        <v/>
      </c>
      <c r="H146">
        <f>IF($B146="","",IFERROR(YEAR($A146),0))</f>
        <v/>
      </c>
    </row>
    <row r="147">
      <c r="A147" s="20" t="n"/>
      <c r="B147" s="18" t="n"/>
      <c r="C147" s="21" t="n"/>
      <c r="D147" s="19" t="n"/>
      <c r="E147" s="14">
        <f>IF($B147="","",C147*D147)</f>
        <v/>
      </c>
      <c r="F147" s="14">
        <f>IF($B147="","",C147*(D147-IFERROR(INDEX(Products!$C$5:$C$64,MATCH($B147,Products!$A$5:$A$64,0)),0)))</f>
        <v/>
      </c>
      <c r="G147">
        <f>IF($B147="","",IFERROR(MONTH($A147),0))</f>
        <v/>
      </c>
      <c r="H147">
        <f>IF($B147="","",IFERROR(YEAR($A147),0))</f>
        <v/>
      </c>
    </row>
    <row r="148">
      <c r="A148" s="22" t="n"/>
      <c r="B148" s="15" t="n"/>
      <c r="C148" s="23" t="n"/>
      <c r="D148" s="16" t="n"/>
      <c r="E148" s="17">
        <f>IF($B148="","",C148*D148)</f>
        <v/>
      </c>
      <c r="F148" s="17">
        <f>IF($B148="","",C148*(D148-IFERROR(INDEX(Products!$C$5:$C$64,MATCH($B148,Products!$A$5:$A$64,0)),0)))</f>
        <v/>
      </c>
      <c r="G148">
        <f>IF($B148="","",IFERROR(MONTH($A148),0))</f>
        <v/>
      </c>
      <c r="H148">
        <f>IF($B148="","",IFERROR(YEAR($A148),0))</f>
        <v/>
      </c>
    </row>
    <row r="149">
      <c r="A149" s="20" t="n"/>
      <c r="B149" s="18" t="n"/>
      <c r="C149" s="21" t="n"/>
      <c r="D149" s="19" t="n"/>
      <c r="E149" s="14">
        <f>IF($B149="","",C149*D149)</f>
        <v/>
      </c>
      <c r="F149" s="14">
        <f>IF($B149="","",C149*(D149-IFERROR(INDEX(Products!$C$5:$C$64,MATCH($B149,Products!$A$5:$A$64,0)),0)))</f>
        <v/>
      </c>
      <c r="G149">
        <f>IF($B149="","",IFERROR(MONTH($A149),0))</f>
        <v/>
      </c>
      <c r="H149">
        <f>IF($B149="","",IFERROR(YEAR($A149),0))</f>
        <v/>
      </c>
    </row>
    <row r="150">
      <c r="A150" s="22" t="n"/>
      <c r="B150" s="15" t="n"/>
      <c r="C150" s="23" t="n"/>
      <c r="D150" s="16" t="n"/>
      <c r="E150" s="17">
        <f>IF($B150="","",C150*D150)</f>
        <v/>
      </c>
      <c r="F150" s="17">
        <f>IF($B150="","",C150*(D150-IFERROR(INDEX(Products!$C$5:$C$64,MATCH($B150,Products!$A$5:$A$64,0)),0)))</f>
        <v/>
      </c>
      <c r="G150">
        <f>IF($B150="","",IFERROR(MONTH($A150),0))</f>
        <v/>
      </c>
      <c r="H150">
        <f>IF($B150="","",IFERROR(YEAR($A150),0))</f>
        <v/>
      </c>
    </row>
    <row r="151">
      <c r="A151" s="20" t="n"/>
      <c r="B151" s="18" t="n"/>
      <c r="C151" s="21" t="n"/>
      <c r="D151" s="19" t="n"/>
      <c r="E151" s="14">
        <f>IF($B151="","",C151*D151)</f>
        <v/>
      </c>
      <c r="F151" s="14">
        <f>IF($B151="","",C151*(D151-IFERROR(INDEX(Products!$C$5:$C$64,MATCH($B151,Products!$A$5:$A$64,0)),0)))</f>
        <v/>
      </c>
      <c r="G151">
        <f>IF($B151="","",IFERROR(MONTH($A151),0))</f>
        <v/>
      </c>
      <c r="H151">
        <f>IF($B151="","",IFERROR(YEAR($A151),0))</f>
        <v/>
      </c>
    </row>
    <row r="152">
      <c r="A152" s="22" t="n"/>
      <c r="B152" s="15" t="n"/>
      <c r="C152" s="23" t="n"/>
      <c r="D152" s="16" t="n"/>
      <c r="E152" s="17">
        <f>IF($B152="","",C152*D152)</f>
        <v/>
      </c>
      <c r="F152" s="17">
        <f>IF($B152="","",C152*(D152-IFERROR(INDEX(Products!$C$5:$C$64,MATCH($B152,Products!$A$5:$A$64,0)),0)))</f>
        <v/>
      </c>
      <c r="G152">
        <f>IF($B152="","",IFERROR(MONTH($A152),0))</f>
        <v/>
      </c>
      <c r="H152">
        <f>IF($B152="","",IFERROR(YEAR($A152),0))</f>
        <v/>
      </c>
    </row>
    <row r="153">
      <c r="A153" s="20" t="n"/>
      <c r="B153" s="18" t="n"/>
      <c r="C153" s="21" t="n"/>
      <c r="D153" s="19" t="n"/>
      <c r="E153" s="14">
        <f>IF($B153="","",C153*D153)</f>
        <v/>
      </c>
      <c r="F153" s="14">
        <f>IF($B153="","",C153*(D153-IFERROR(INDEX(Products!$C$5:$C$64,MATCH($B153,Products!$A$5:$A$64,0)),0)))</f>
        <v/>
      </c>
      <c r="G153">
        <f>IF($B153="","",IFERROR(MONTH($A153),0))</f>
        <v/>
      </c>
      <c r="H153">
        <f>IF($B153="","",IFERROR(YEAR($A153),0))</f>
        <v/>
      </c>
    </row>
    <row r="154">
      <c r="A154" s="22" t="n"/>
      <c r="B154" s="15" t="n"/>
      <c r="C154" s="23" t="n"/>
      <c r="D154" s="16" t="n"/>
      <c r="E154" s="17">
        <f>IF($B154="","",C154*D154)</f>
        <v/>
      </c>
      <c r="F154" s="17">
        <f>IF($B154="","",C154*(D154-IFERROR(INDEX(Products!$C$5:$C$64,MATCH($B154,Products!$A$5:$A$64,0)),0)))</f>
        <v/>
      </c>
      <c r="G154">
        <f>IF($B154="","",IFERROR(MONTH($A154),0))</f>
        <v/>
      </c>
      <c r="H154">
        <f>IF($B154="","",IFERROR(YEAR($A154),0))</f>
        <v/>
      </c>
    </row>
    <row r="155">
      <c r="A155" s="20" t="n"/>
      <c r="B155" s="18" t="n"/>
      <c r="C155" s="21" t="n"/>
      <c r="D155" s="19" t="n"/>
      <c r="E155" s="14">
        <f>IF($B155="","",C155*D155)</f>
        <v/>
      </c>
      <c r="F155" s="14">
        <f>IF($B155="","",C155*(D155-IFERROR(INDEX(Products!$C$5:$C$64,MATCH($B155,Products!$A$5:$A$64,0)),0)))</f>
        <v/>
      </c>
      <c r="G155">
        <f>IF($B155="","",IFERROR(MONTH($A155),0))</f>
        <v/>
      </c>
      <c r="H155">
        <f>IF($B155="","",IFERROR(YEAR($A155),0))</f>
        <v/>
      </c>
    </row>
    <row r="156">
      <c r="A156" s="22" t="n"/>
      <c r="B156" s="15" t="n"/>
      <c r="C156" s="23" t="n"/>
      <c r="D156" s="16" t="n"/>
      <c r="E156" s="17">
        <f>IF($B156="","",C156*D156)</f>
        <v/>
      </c>
      <c r="F156" s="17">
        <f>IF($B156="","",C156*(D156-IFERROR(INDEX(Products!$C$5:$C$64,MATCH($B156,Products!$A$5:$A$64,0)),0)))</f>
        <v/>
      </c>
      <c r="G156">
        <f>IF($B156="","",IFERROR(MONTH($A156),0))</f>
        <v/>
      </c>
      <c r="H156">
        <f>IF($B156="","",IFERROR(YEAR($A156),0))</f>
        <v/>
      </c>
    </row>
    <row r="157">
      <c r="A157" s="20" t="n"/>
      <c r="B157" s="18" t="n"/>
      <c r="C157" s="21" t="n"/>
      <c r="D157" s="19" t="n"/>
      <c r="E157" s="14">
        <f>IF($B157="","",C157*D157)</f>
        <v/>
      </c>
      <c r="F157" s="14">
        <f>IF($B157="","",C157*(D157-IFERROR(INDEX(Products!$C$5:$C$64,MATCH($B157,Products!$A$5:$A$64,0)),0)))</f>
        <v/>
      </c>
      <c r="G157">
        <f>IF($B157="","",IFERROR(MONTH($A157),0))</f>
        <v/>
      </c>
      <c r="H157">
        <f>IF($B157="","",IFERROR(YEAR($A157),0))</f>
        <v/>
      </c>
    </row>
    <row r="158">
      <c r="A158" s="22" t="n"/>
      <c r="B158" s="15" t="n"/>
      <c r="C158" s="23" t="n"/>
      <c r="D158" s="16" t="n"/>
      <c r="E158" s="17">
        <f>IF($B158="","",C158*D158)</f>
        <v/>
      </c>
      <c r="F158" s="17">
        <f>IF($B158="","",C158*(D158-IFERROR(INDEX(Products!$C$5:$C$64,MATCH($B158,Products!$A$5:$A$64,0)),0)))</f>
        <v/>
      </c>
      <c r="G158">
        <f>IF($B158="","",IFERROR(MONTH($A158),0))</f>
        <v/>
      </c>
      <c r="H158">
        <f>IF($B158="","",IFERROR(YEAR($A158),0))</f>
        <v/>
      </c>
    </row>
    <row r="159">
      <c r="A159" s="20" t="n"/>
      <c r="B159" s="18" t="n"/>
      <c r="C159" s="21" t="n"/>
      <c r="D159" s="19" t="n"/>
      <c r="E159" s="14">
        <f>IF($B159="","",C159*D159)</f>
        <v/>
      </c>
      <c r="F159" s="14">
        <f>IF($B159="","",C159*(D159-IFERROR(INDEX(Products!$C$5:$C$64,MATCH($B159,Products!$A$5:$A$64,0)),0)))</f>
        <v/>
      </c>
      <c r="G159">
        <f>IF($B159="","",IFERROR(MONTH($A159),0))</f>
        <v/>
      </c>
      <c r="H159">
        <f>IF($B159="","",IFERROR(YEAR($A159),0))</f>
        <v/>
      </c>
    </row>
    <row r="160">
      <c r="A160" s="22" t="n"/>
      <c r="B160" s="15" t="n"/>
      <c r="C160" s="23" t="n"/>
      <c r="D160" s="16" t="n"/>
      <c r="E160" s="17">
        <f>IF($B160="","",C160*D160)</f>
        <v/>
      </c>
      <c r="F160" s="17">
        <f>IF($B160="","",C160*(D160-IFERROR(INDEX(Products!$C$5:$C$64,MATCH($B160,Products!$A$5:$A$64,0)),0)))</f>
        <v/>
      </c>
      <c r="G160">
        <f>IF($B160="","",IFERROR(MONTH($A160),0))</f>
        <v/>
      </c>
      <c r="H160">
        <f>IF($B160="","",IFERROR(YEAR($A160),0))</f>
        <v/>
      </c>
    </row>
    <row r="161">
      <c r="A161" s="20" t="n"/>
      <c r="B161" s="18" t="n"/>
      <c r="C161" s="21" t="n"/>
      <c r="D161" s="19" t="n"/>
      <c r="E161" s="14">
        <f>IF($B161="","",C161*D161)</f>
        <v/>
      </c>
      <c r="F161" s="14">
        <f>IF($B161="","",C161*(D161-IFERROR(INDEX(Products!$C$5:$C$64,MATCH($B161,Products!$A$5:$A$64,0)),0)))</f>
        <v/>
      </c>
      <c r="G161">
        <f>IF($B161="","",IFERROR(MONTH($A161),0))</f>
        <v/>
      </c>
      <c r="H161">
        <f>IF($B161="","",IFERROR(YEAR($A161),0))</f>
        <v/>
      </c>
    </row>
    <row r="162">
      <c r="A162" s="22" t="n"/>
      <c r="B162" s="15" t="n"/>
      <c r="C162" s="23" t="n"/>
      <c r="D162" s="16" t="n"/>
      <c r="E162" s="17">
        <f>IF($B162="","",C162*D162)</f>
        <v/>
      </c>
      <c r="F162" s="17">
        <f>IF($B162="","",C162*(D162-IFERROR(INDEX(Products!$C$5:$C$64,MATCH($B162,Products!$A$5:$A$64,0)),0)))</f>
        <v/>
      </c>
      <c r="G162">
        <f>IF($B162="","",IFERROR(MONTH($A162),0))</f>
        <v/>
      </c>
      <c r="H162">
        <f>IF($B162="","",IFERROR(YEAR($A162),0))</f>
        <v/>
      </c>
    </row>
    <row r="163">
      <c r="A163" s="20" t="n"/>
      <c r="B163" s="18" t="n"/>
      <c r="C163" s="21" t="n"/>
      <c r="D163" s="19" t="n"/>
      <c r="E163" s="14">
        <f>IF($B163="","",C163*D163)</f>
        <v/>
      </c>
      <c r="F163" s="14">
        <f>IF($B163="","",C163*(D163-IFERROR(INDEX(Products!$C$5:$C$64,MATCH($B163,Products!$A$5:$A$64,0)),0)))</f>
        <v/>
      </c>
      <c r="G163">
        <f>IF($B163="","",IFERROR(MONTH($A163),0))</f>
        <v/>
      </c>
      <c r="H163">
        <f>IF($B163="","",IFERROR(YEAR($A163),0))</f>
        <v/>
      </c>
    </row>
    <row r="164">
      <c r="A164" s="22" t="n"/>
      <c r="B164" s="15" t="n"/>
      <c r="C164" s="23" t="n"/>
      <c r="D164" s="16" t="n"/>
      <c r="E164" s="17">
        <f>IF($B164="","",C164*D164)</f>
        <v/>
      </c>
      <c r="F164" s="17">
        <f>IF($B164="","",C164*(D164-IFERROR(INDEX(Products!$C$5:$C$64,MATCH($B164,Products!$A$5:$A$64,0)),0)))</f>
        <v/>
      </c>
      <c r="G164">
        <f>IF($B164="","",IFERROR(MONTH($A164),0))</f>
        <v/>
      </c>
      <c r="H164">
        <f>IF($B164="","",IFERROR(YEAR($A164),0))</f>
        <v/>
      </c>
    </row>
    <row r="165">
      <c r="A165" s="20" t="n"/>
      <c r="B165" s="18" t="n"/>
      <c r="C165" s="21" t="n"/>
      <c r="D165" s="19" t="n"/>
      <c r="E165" s="14">
        <f>IF($B165="","",C165*D165)</f>
        <v/>
      </c>
      <c r="F165" s="14">
        <f>IF($B165="","",C165*(D165-IFERROR(INDEX(Products!$C$5:$C$64,MATCH($B165,Products!$A$5:$A$64,0)),0)))</f>
        <v/>
      </c>
      <c r="G165">
        <f>IF($B165="","",IFERROR(MONTH($A165),0))</f>
        <v/>
      </c>
      <c r="H165">
        <f>IF($B165="","",IFERROR(YEAR($A165),0))</f>
        <v/>
      </c>
    </row>
    <row r="166">
      <c r="A166" s="22" t="n"/>
      <c r="B166" s="15" t="n"/>
      <c r="C166" s="23" t="n"/>
      <c r="D166" s="16" t="n"/>
      <c r="E166" s="17">
        <f>IF($B166="","",C166*D166)</f>
        <v/>
      </c>
      <c r="F166" s="17">
        <f>IF($B166="","",C166*(D166-IFERROR(INDEX(Products!$C$5:$C$64,MATCH($B166,Products!$A$5:$A$64,0)),0)))</f>
        <v/>
      </c>
      <c r="G166">
        <f>IF($B166="","",IFERROR(MONTH($A166),0))</f>
        <v/>
      </c>
      <c r="H166">
        <f>IF($B166="","",IFERROR(YEAR($A166),0))</f>
        <v/>
      </c>
    </row>
    <row r="167">
      <c r="A167" s="20" t="n"/>
      <c r="B167" s="18" t="n"/>
      <c r="C167" s="21" t="n"/>
      <c r="D167" s="19" t="n"/>
      <c r="E167" s="14">
        <f>IF($B167="","",C167*D167)</f>
        <v/>
      </c>
      <c r="F167" s="14">
        <f>IF($B167="","",C167*(D167-IFERROR(INDEX(Products!$C$5:$C$64,MATCH($B167,Products!$A$5:$A$64,0)),0)))</f>
        <v/>
      </c>
      <c r="G167">
        <f>IF($B167="","",IFERROR(MONTH($A167),0))</f>
        <v/>
      </c>
      <c r="H167">
        <f>IF($B167="","",IFERROR(YEAR($A167),0))</f>
        <v/>
      </c>
    </row>
    <row r="168">
      <c r="A168" s="22" t="n"/>
      <c r="B168" s="15" t="n"/>
      <c r="C168" s="23" t="n"/>
      <c r="D168" s="16" t="n"/>
      <c r="E168" s="17">
        <f>IF($B168="","",C168*D168)</f>
        <v/>
      </c>
      <c r="F168" s="17">
        <f>IF($B168="","",C168*(D168-IFERROR(INDEX(Products!$C$5:$C$64,MATCH($B168,Products!$A$5:$A$64,0)),0)))</f>
        <v/>
      </c>
      <c r="G168">
        <f>IF($B168="","",IFERROR(MONTH($A168),0))</f>
        <v/>
      </c>
      <c r="H168">
        <f>IF($B168="","",IFERROR(YEAR($A168),0))</f>
        <v/>
      </c>
    </row>
    <row r="169">
      <c r="A169" s="20" t="n"/>
      <c r="B169" s="18" t="n"/>
      <c r="C169" s="21" t="n"/>
      <c r="D169" s="19" t="n"/>
      <c r="E169" s="14">
        <f>IF($B169="","",C169*D169)</f>
        <v/>
      </c>
      <c r="F169" s="14">
        <f>IF($B169="","",C169*(D169-IFERROR(INDEX(Products!$C$5:$C$64,MATCH($B169,Products!$A$5:$A$64,0)),0)))</f>
        <v/>
      </c>
      <c r="G169">
        <f>IF($B169="","",IFERROR(MONTH($A169),0))</f>
        <v/>
      </c>
      <c r="H169">
        <f>IF($B169="","",IFERROR(YEAR($A169),0))</f>
        <v/>
      </c>
    </row>
    <row r="170">
      <c r="A170" s="22" t="n"/>
      <c r="B170" s="15" t="n"/>
      <c r="C170" s="23" t="n"/>
      <c r="D170" s="16" t="n"/>
      <c r="E170" s="17">
        <f>IF($B170="","",C170*D170)</f>
        <v/>
      </c>
      <c r="F170" s="17">
        <f>IF($B170="","",C170*(D170-IFERROR(INDEX(Products!$C$5:$C$64,MATCH($B170,Products!$A$5:$A$64,0)),0)))</f>
        <v/>
      </c>
      <c r="G170">
        <f>IF($B170="","",IFERROR(MONTH($A170),0))</f>
        <v/>
      </c>
      <c r="H170">
        <f>IF($B170="","",IFERROR(YEAR($A170),0))</f>
        <v/>
      </c>
    </row>
    <row r="171">
      <c r="A171" s="20" t="n"/>
      <c r="B171" s="18" t="n"/>
      <c r="C171" s="21" t="n"/>
      <c r="D171" s="19" t="n"/>
      <c r="E171" s="14">
        <f>IF($B171="","",C171*D171)</f>
        <v/>
      </c>
      <c r="F171" s="14">
        <f>IF($B171="","",C171*(D171-IFERROR(INDEX(Products!$C$5:$C$64,MATCH($B171,Products!$A$5:$A$64,0)),0)))</f>
        <v/>
      </c>
      <c r="G171">
        <f>IF($B171="","",IFERROR(MONTH($A171),0))</f>
        <v/>
      </c>
      <c r="H171">
        <f>IF($B171="","",IFERROR(YEAR($A171),0))</f>
        <v/>
      </c>
    </row>
    <row r="172">
      <c r="A172" s="22" t="n"/>
      <c r="B172" s="15" t="n"/>
      <c r="C172" s="23" t="n"/>
      <c r="D172" s="16" t="n"/>
      <c r="E172" s="17">
        <f>IF($B172="","",C172*D172)</f>
        <v/>
      </c>
      <c r="F172" s="17">
        <f>IF($B172="","",C172*(D172-IFERROR(INDEX(Products!$C$5:$C$64,MATCH($B172,Products!$A$5:$A$64,0)),0)))</f>
        <v/>
      </c>
      <c r="G172">
        <f>IF($B172="","",IFERROR(MONTH($A172),0))</f>
        <v/>
      </c>
      <c r="H172">
        <f>IF($B172="","",IFERROR(YEAR($A172),0))</f>
        <v/>
      </c>
    </row>
    <row r="173">
      <c r="A173" s="20" t="n"/>
      <c r="B173" s="18" t="n"/>
      <c r="C173" s="21" t="n"/>
      <c r="D173" s="19" t="n"/>
      <c r="E173" s="14">
        <f>IF($B173="","",C173*D173)</f>
        <v/>
      </c>
      <c r="F173" s="14">
        <f>IF($B173="","",C173*(D173-IFERROR(INDEX(Products!$C$5:$C$64,MATCH($B173,Products!$A$5:$A$64,0)),0)))</f>
        <v/>
      </c>
      <c r="G173">
        <f>IF($B173="","",IFERROR(MONTH($A173),0))</f>
        <v/>
      </c>
      <c r="H173">
        <f>IF($B173="","",IFERROR(YEAR($A173),0))</f>
        <v/>
      </c>
    </row>
    <row r="174">
      <c r="A174" s="22" t="n"/>
      <c r="B174" s="15" t="n"/>
      <c r="C174" s="23" t="n"/>
      <c r="D174" s="16" t="n"/>
      <c r="E174" s="17">
        <f>IF($B174="","",C174*D174)</f>
        <v/>
      </c>
      <c r="F174" s="17">
        <f>IF($B174="","",C174*(D174-IFERROR(INDEX(Products!$C$5:$C$64,MATCH($B174,Products!$A$5:$A$64,0)),0)))</f>
        <v/>
      </c>
      <c r="G174">
        <f>IF($B174="","",IFERROR(MONTH($A174),0))</f>
        <v/>
      </c>
      <c r="H174">
        <f>IF($B174="","",IFERROR(YEAR($A174),0))</f>
        <v/>
      </c>
    </row>
    <row r="175">
      <c r="A175" s="20" t="n"/>
      <c r="B175" s="18" t="n"/>
      <c r="C175" s="21" t="n"/>
      <c r="D175" s="19" t="n"/>
      <c r="E175" s="14">
        <f>IF($B175="","",C175*D175)</f>
        <v/>
      </c>
      <c r="F175" s="14">
        <f>IF($B175="","",C175*(D175-IFERROR(INDEX(Products!$C$5:$C$64,MATCH($B175,Products!$A$5:$A$64,0)),0)))</f>
        <v/>
      </c>
      <c r="G175">
        <f>IF($B175="","",IFERROR(MONTH($A175),0))</f>
        <v/>
      </c>
      <c r="H175">
        <f>IF($B175="","",IFERROR(YEAR($A175),0))</f>
        <v/>
      </c>
    </row>
    <row r="176">
      <c r="A176" s="22" t="n"/>
      <c r="B176" s="15" t="n"/>
      <c r="C176" s="23" t="n"/>
      <c r="D176" s="16" t="n"/>
      <c r="E176" s="17">
        <f>IF($B176="","",C176*D176)</f>
        <v/>
      </c>
      <c r="F176" s="17">
        <f>IF($B176="","",C176*(D176-IFERROR(INDEX(Products!$C$5:$C$64,MATCH($B176,Products!$A$5:$A$64,0)),0)))</f>
        <v/>
      </c>
      <c r="G176">
        <f>IF($B176="","",IFERROR(MONTH($A176),0))</f>
        <v/>
      </c>
      <c r="H176">
        <f>IF($B176="","",IFERROR(YEAR($A176),0))</f>
        <v/>
      </c>
    </row>
    <row r="177">
      <c r="A177" s="20" t="n"/>
      <c r="B177" s="18" t="n"/>
      <c r="C177" s="21" t="n"/>
      <c r="D177" s="19" t="n"/>
      <c r="E177" s="14">
        <f>IF($B177="","",C177*D177)</f>
        <v/>
      </c>
      <c r="F177" s="14">
        <f>IF($B177="","",C177*(D177-IFERROR(INDEX(Products!$C$5:$C$64,MATCH($B177,Products!$A$5:$A$64,0)),0)))</f>
        <v/>
      </c>
      <c r="G177">
        <f>IF($B177="","",IFERROR(MONTH($A177),0))</f>
        <v/>
      </c>
      <c r="H177">
        <f>IF($B177="","",IFERROR(YEAR($A177),0))</f>
        <v/>
      </c>
    </row>
    <row r="178">
      <c r="A178" s="22" t="n"/>
      <c r="B178" s="15" t="n"/>
      <c r="C178" s="23" t="n"/>
      <c r="D178" s="16" t="n"/>
      <c r="E178" s="17">
        <f>IF($B178="","",C178*D178)</f>
        <v/>
      </c>
      <c r="F178" s="17">
        <f>IF($B178="","",C178*(D178-IFERROR(INDEX(Products!$C$5:$C$64,MATCH($B178,Products!$A$5:$A$64,0)),0)))</f>
        <v/>
      </c>
      <c r="G178">
        <f>IF($B178="","",IFERROR(MONTH($A178),0))</f>
        <v/>
      </c>
      <c r="H178">
        <f>IF($B178="","",IFERROR(YEAR($A178),0))</f>
        <v/>
      </c>
    </row>
    <row r="179">
      <c r="A179" s="20" t="n"/>
      <c r="B179" s="18" t="n"/>
      <c r="C179" s="21" t="n"/>
      <c r="D179" s="19" t="n"/>
      <c r="E179" s="14">
        <f>IF($B179="","",C179*D179)</f>
        <v/>
      </c>
      <c r="F179" s="14">
        <f>IF($B179="","",C179*(D179-IFERROR(INDEX(Products!$C$5:$C$64,MATCH($B179,Products!$A$5:$A$64,0)),0)))</f>
        <v/>
      </c>
      <c r="G179">
        <f>IF($B179="","",IFERROR(MONTH($A179),0))</f>
        <v/>
      </c>
      <c r="H179">
        <f>IF($B179="","",IFERROR(YEAR($A179),0))</f>
        <v/>
      </c>
    </row>
    <row r="180">
      <c r="A180" s="22" t="n"/>
      <c r="B180" s="15" t="n"/>
      <c r="C180" s="23" t="n"/>
      <c r="D180" s="16" t="n"/>
      <c r="E180" s="17">
        <f>IF($B180="","",C180*D180)</f>
        <v/>
      </c>
      <c r="F180" s="17">
        <f>IF($B180="","",C180*(D180-IFERROR(INDEX(Products!$C$5:$C$64,MATCH($B180,Products!$A$5:$A$64,0)),0)))</f>
        <v/>
      </c>
      <c r="G180">
        <f>IF($B180="","",IFERROR(MONTH($A180),0))</f>
        <v/>
      </c>
      <c r="H180">
        <f>IF($B180="","",IFERROR(YEAR($A180),0))</f>
        <v/>
      </c>
    </row>
    <row r="181">
      <c r="A181" s="20" t="n"/>
      <c r="B181" s="18" t="n"/>
      <c r="C181" s="21" t="n"/>
      <c r="D181" s="19" t="n"/>
      <c r="E181" s="14">
        <f>IF($B181="","",C181*D181)</f>
        <v/>
      </c>
      <c r="F181" s="14">
        <f>IF($B181="","",C181*(D181-IFERROR(INDEX(Products!$C$5:$C$64,MATCH($B181,Products!$A$5:$A$64,0)),0)))</f>
        <v/>
      </c>
      <c r="G181">
        <f>IF($B181="","",IFERROR(MONTH($A181),0))</f>
        <v/>
      </c>
      <c r="H181">
        <f>IF($B181="","",IFERROR(YEAR($A181),0))</f>
        <v/>
      </c>
    </row>
    <row r="182">
      <c r="A182" s="22" t="n"/>
      <c r="B182" s="15" t="n"/>
      <c r="C182" s="23" t="n"/>
      <c r="D182" s="16" t="n"/>
      <c r="E182" s="17">
        <f>IF($B182="","",C182*D182)</f>
        <v/>
      </c>
      <c r="F182" s="17">
        <f>IF($B182="","",C182*(D182-IFERROR(INDEX(Products!$C$5:$C$64,MATCH($B182,Products!$A$5:$A$64,0)),0)))</f>
        <v/>
      </c>
      <c r="G182">
        <f>IF($B182="","",IFERROR(MONTH($A182),0))</f>
        <v/>
      </c>
      <c r="H182">
        <f>IF($B182="","",IFERROR(YEAR($A182),0))</f>
        <v/>
      </c>
    </row>
    <row r="183">
      <c r="A183" s="20" t="n"/>
      <c r="B183" s="18" t="n"/>
      <c r="C183" s="21" t="n"/>
      <c r="D183" s="19" t="n"/>
      <c r="E183" s="14">
        <f>IF($B183="","",C183*D183)</f>
        <v/>
      </c>
      <c r="F183" s="14">
        <f>IF($B183="","",C183*(D183-IFERROR(INDEX(Products!$C$5:$C$64,MATCH($B183,Products!$A$5:$A$64,0)),0)))</f>
        <v/>
      </c>
      <c r="G183">
        <f>IF($B183="","",IFERROR(MONTH($A183),0))</f>
        <v/>
      </c>
      <c r="H183">
        <f>IF($B183="","",IFERROR(YEAR($A183),0))</f>
        <v/>
      </c>
    </row>
    <row r="184">
      <c r="A184" s="22" t="n"/>
      <c r="B184" s="15" t="n"/>
      <c r="C184" s="23" t="n"/>
      <c r="D184" s="16" t="n"/>
      <c r="E184" s="17">
        <f>IF($B184="","",C184*D184)</f>
        <v/>
      </c>
      <c r="F184" s="17">
        <f>IF($B184="","",C184*(D184-IFERROR(INDEX(Products!$C$5:$C$64,MATCH($B184,Products!$A$5:$A$64,0)),0)))</f>
        <v/>
      </c>
      <c r="G184">
        <f>IF($B184="","",IFERROR(MONTH($A184),0))</f>
        <v/>
      </c>
      <c r="H184">
        <f>IF($B184="","",IFERROR(YEAR($A184),0))</f>
        <v/>
      </c>
    </row>
    <row r="185">
      <c r="A185" s="20" t="n"/>
      <c r="B185" s="18" t="n"/>
      <c r="C185" s="21" t="n"/>
      <c r="D185" s="19" t="n"/>
      <c r="E185" s="14">
        <f>IF($B185="","",C185*D185)</f>
        <v/>
      </c>
      <c r="F185" s="14">
        <f>IF($B185="","",C185*(D185-IFERROR(INDEX(Products!$C$5:$C$64,MATCH($B185,Products!$A$5:$A$64,0)),0)))</f>
        <v/>
      </c>
      <c r="G185">
        <f>IF($B185="","",IFERROR(MONTH($A185),0))</f>
        <v/>
      </c>
      <c r="H185">
        <f>IF($B185="","",IFERROR(YEAR($A185),0))</f>
        <v/>
      </c>
    </row>
    <row r="186">
      <c r="A186" s="22" t="n"/>
      <c r="B186" s="15" t="n"/>
      <c r="C186" s="23" t="n"/>
      <c r="D186" s="16" t="n"/>
      <c r="E186" s="17">
        <f>IF($B186="","",C186*D186)</f>
        <v/>
      </c>
      <c r="F186" s="17">
        <f>IF($B186="","",C186*(D186-IFERROR(INDEX(Products!$C$5:$C$64,MATCH($B186,Products!$A$5:$A$64,0)),0)))</f>
        <v/>
      </c>
      <c r="G186">
        <f>IF($B186="","",IFERROR(MONTH($A186),0))</f>
        <v/>
      </c>
      <c r="H186">
        <f>IF($B186="","",IFERROR(YEAR($A186),0))</f>
        <v/>
      </c>
    </row>
    <row r="187">
      <c r="A187" s="20" t="n"/>
      <c r="B187" s="18" t="n"/>
      <c r="C187" s="21" t="n"/>
      <c r="D187" s="19" t="n"/>
      <c r="E187" s="14">
        <f>IF($B187="","",C187*D187)</f>
        <v/>
      </c>
      <c r="F187" s="14">
        <f>IF($B187="","",C187*(D187-IFERROR(INDEX(Products!$C$5:$C$64,MATCH($B187,Products!$A$5:$A$64,0)),0)))</f>
        <v/>
      </c>
      <c r="G187">
        <f>IF($B187="","",IFERROR(MONTH($A187),0))</f>
        <v/>
      </c>
      <c r="H187">
        <f>IF($B187="","",IFERROR(YEAR($A187),0))</f>
        <v/>
      </c>
    </row>
    <row r="188">
      <c r="A188" s="22" t="n"/>
      <c r="B188" s="15" t="n"/>
      <c r="C188" s="23" t="n"/>
      <c r="D188" s="16" t="n"/>
      <c r="E188" s="17">
        <f>IF($B188="","",C188*D188)</f>
        <v/>
      </c>
      <c r="F188" s="17">
        <f>IF($B188="","",C188*(D188-IFERROR(INDEX(Products!$C$5:$C$64,MATCH($B188,Products!$A$5:$A$64,0)),0)))</f>
        <v/>
      </c>
      <c r="G188">
        <f>IF($B188="","",IFERROR(MONTH($A188),0))</f>
        <v/>
      </c>
      <c r="H188">
        <f>IF($B188="","",IFERROR(YEAR($A188),0))</f>
        <v/>
      </c>
    </row>
    <row r="189">
      <c r="A189" s="20" t="n"/>
      <c r="B189" s="18" t="n"/>
      <c r="C189" s="21" t="n"/>
      <c r="D189" s="19" t="n"/>
      <c r="E189" s="14">
        <f>IF($B189="","",C189*D189)</f>
        <v/>
      </c>
      <c r="F189" s="14">
        <f>IF($B189="","",C189*(D189-IFERROR(INDEX(Products!$C$5:$C$64,MATCH($B189,Products!$A$5:$A$64,0)),0)))</f>
        <v/>
      </c>
      <c r="G189">
        <f>IF($B189="","",IFERROR(MONTH($A189),0))</f>
        <v/>
      </c>
      <c r="H189">
        <f>IF($B189="","",IFERROR(YEAR($A189),0))</f>
        <v/>
      </c>
    </row>
    <row r="190">
      <c r="A190" s="22" t="n"/>
      <c r="B190" s="15" t="n"/>
      <c r="C190" s="23" t="n"/>
      <c r="D190" s="16" t="n"/>
      <c r="E190" s="17">
        <f>IF($B190="","",C190*D190)</f>
        <v/>
      </c>
      <c r="F190" s="17">
        <f>IF($B190="","",C190*(D190-IFERROR(INDEX(Products!$C$5:$C$64,MATCH($B190,Products!$A$5:$A$64,0)),0)))</f>
        <v/>
      </c>
      <c r="G190">
        <f>IF($B190="","",IFERROR(MONTH($A190),0))</f>
        <v/>
      </c>
      <c r="H190">
        <f>IF($B190="","",IFERROR(YEAR($A190),0))</f>
        <v/>
      </c>
    </row>
    <row r="191">
      <c r="A191" s="20" t="n"/>
      <c r="B191" s="18" t="n"/>
      <c r="C191" s="21" t="n"/>
      <c r="D191" s="19" t="n"/>
      <c r="E191" s="14">
        <f>IF($B191="","",C191*D191)</f>
        <v/>
      </c>
      <c r="F191" s="14">
        <f>IF($B191="","",C191*(D191-IFERROR(INDEX(Products!$C$5:$C$64,MATCH($B191,Products!$A$5:$A$64,0)),0)))</f>
        <v/>
      </c>
      <c r="G191">
        <f>IF($B191="","",IFERROR(MONTH($A191),0))</f>
        <v/>
      </c>
      <c r="H191">
        <f>IF($B191="","",IFERROR(YEAR($A191),0))</f>
        <v/>
      </c>
    </row>
    <row r="192">
      <c r="A192" s="22" t="n"/>
      <c r="B192" s="15" t="n"/>
      <c r="C192" s="23" t="n"/>
      <c r="D192" s="16" t="n"/>
      <c r="E192" s="17">
        <f>IF($B192="","",C192*D192)</f>
        <v/>
      </c>
      <c r="F192" s="17">
        <f>IF($B192="","",C192*(D192-IFERROR(INDEX(Products!$C$5:$C$64,MATCH($B192,Products!$A$5:$A$64,0)),0)))</f>
        <v/>
      </c>
      <c r="G192">
        <f>IF($B192="","",IFERROR(MONTH($A192),0))</f>
        <v/>
      </c>
      <c r="H192">
        <f>IF($B192="","",IFERROR(YEAR($A192),0))</f>
        <v/>
      </c>
    </row>
    <row r="193">
      <c r="A193" s="20" t="n"/>
      <c r="B193" s="18" t="n"/>
      <c r="C193" s="21" t="n"/>
      <c r="D193" s="19" t="n"/>
      <c r="E193" s="14">
        <f>IF($B193="","",C193*D193)</f>
        <v/>
      </c>
      <c r="F193" s="14">
        <f>IF($B193="","",C193*(D193-IFERROR(INDEX(Products!$C$5:$C$64,MATCH($B193,Products!$A$5:$A$64,0)),0)))</f>
        <v/>
      </c>
      <c r="G193">
        <f>IF($B193="","",IFERROR(MONTH($A193),0))</f>
        <v/>
      </c>
      <c r="H193">
        <f>IF($B193="","",IFERROR(YEAR($A193),0))</f>
        <v/>
      </c>
    </row>
    <row r="194">
      <c r="A194" s="22" t="n"/>
      <c r="B194" s="15" t="n"/>
      <c r="C194" s="23" t="n"/>
      <c r="D194" s="16" t="n"/>
      <c r="E194" s="17">
        <f>IF($B194="","",C194*D194)</f>
        <v/>
      </c>
      <c r="F194" s="17">
        <f>IF($B194="","",C194*(D194-IFERROR(INDEX(Products!$C$5:$C$64,MATCH($B194,Products!$A$5:$A$64,0)),0)))</f>
        <v/>
      </c>
      <c r="G194">
        <f>IF($B194="","",IFERROR(MONTH($A194),0))</f>
        <v/>
      </c>
      <c r="H194">
        <f>IF($B194="","",IFERROR(YEAR($A194),0))</f>
        <v/>
      </c>
    </row>
    <row r="195">
      <c r="A195" s="20" t="n"/>
      <c r="B195" s="18" t="n"/>
      <c r="C195" s="21" t="n"/>
      <c r="D195" s="19" t="n"/>
      <c r="E195" s="14">
        <f>IF($B195="","",C195*D195)</f>
        <v/>
      </c>
      <c r="F195" s="14">
        <f>IF($B195="","",C195*(D195-IFERROR(INDEX(Products!$C$5:$C$64,MATCH($B195,Products!$A$5:$A$64,0)),0)))</f>
        <v/>
      </c>
      <c r="G195">
        <f>IF($B195="","",IFERROR(MONTH($A195),0))</f>
        <v/>
      </c>
      <c r="H195">
        <f>IF($B195="","",IFERROR(YEAR($A195),0))</f>
        <v/>
      </c>
    </row>
    <row r="196">
      <c r="A196" s="22" t="n"/>
      <c r="B196" s="15" t="n"/>
      <c r="C196" s="23" t="n"/>
      <c r="D196" s="16" t="n"/>
      <c r="E196" s="17">
        <f>IF($B196="","",C196*D196)</f>
        <v/>
      </c>
      <c r="F196" s="17">
        <f>IF($B196="","",C196*(D196-IFERROR(INDEX(Products!$C$5:$C$64,MATCH($B196,Products!$A$5:$A$64,0)),0)))</f>
        <v/>
      </c>
      <c r="G196">
        <f>IF($B196="","",IFERROR(MONTH($A196),0))</f>
        <v/>
      </c>
      <c r="H196">
        <f>IF($B196="","",IFERROR(YEAR($A196),0))</f>
        <v/>
      </c>
    </row>
    <row r="197">
      <c r="A197" s="20" t="n"/>
      <c r="B197" s="18" t="n"/>
      <c r="C197" s="21" t="n"/>
      <c r="D197" s="19" t="n"/>
      <c r="E197" s="14">
        <f>IF($B197="","",C197*D197)</f>
        <v/>
      </c>
      <c r="F197" s="14">
        <f>IF($B197="","",C197*(D197-IFERROR(INDEX(Products!$C$5:$C$64,MATCH($B197,Products!$A$5:$A$64,0)),0)))</f>
        <v/>
      </c>
      <c r="G197">
        <f>IF($B197="","",IFERROR(MONTH($A197),0))</f>
        <v/>
      </c>
      <c r="H197">
        <f>IF($B197="","",IFERROR(YEAR($A197),0))</f>
        <v/>
      </c>
    </row>
    <row r="198">
      <c r="A198" s="22" t="n"/>
      <c r="B198" s="15" t="n"/>
      <c r="C198" s="23" t="n"/>
      <c r="D198" s="16" t="n"/>
      <c r="E198" s="17">
        <f>IF($B198="","",C198*D198)</f>
        <v/>
      </c>
      <c r="F198" s="17">
        <f>IF($B198="","",C198*(D198-IFERROR(INDEX(Products!$C$5:$C$64,MATCH($B198,Products!$A$5:$A$64,0)),0)))</f>
        <v/>
      </c>
      <c r="G198">
        <f>IF($B198="","",IFERROR(MONTH($A198),0))</f>
        <v/>
      </c>
      <c r="H198">
        <f>IF($B198="","",IFERROR(YEAR($A198),0))</f>
        <v/>
      </c>
    </row>
    <row r="199">
      <c r="A199" s="20" t="n"/>
      <c r="B199" s="18" t="n"/>
      <c r="C199" s="21" t="n"/>
      <c r="D199" s="19" t="n"/>
      <c r="E199" s="14">
        <f>IF($B199="","",C199*D199)</f>
        <v/>
      </c>
      <c r="F199" s="14">
        <f>IF($B199="","",C199*(D199-IFERROR(INDEX(Products!$C$5:$C$64,MATCH($B199,Products!$A$5:$A$64,0)),0)))</f>
        <v/>
      </c>
      <c r="G199">
        <f>IF($B199="","",IFERROR(MONTH($A199),0))</f>
        <v/>
      </c>
      <c r="H199">
        <f>IF($B199="","",IFERROR(YEAR($A199),0))</f>
        <v/>
      </c>
    </row>
    <row r="200">
      <c r="A200" s="22" t="n"/>
      <c r="B200" s="15" t="n"/>
      <c r="C200" s="23" t="n"/>
      <c r="D200" s="16" t="n"/>
      <c r="E200" s="17">
        <f>IF($B200="","",C200*D200)</f>
        <v/>
      </c>
      <c r="F200" s="17">
        <f>IF($B200="","",C200*(D200-IFERROR(INDEX(Products!$C$5:$C$64,MATCH($B200,Products!$A$5:$A$64,0)),0)))</f>
        <v/>
      </c>
      <c r="G200">
        <f>IF($B200="","",IFERROR(MONTH($A200),0))</f>
        <v/>
      </c>
      <c r="H200">
        <f>IF($B200="","",IFERROR(YEAR($A200),0))</f>
        <v/>
      </c>
    </row>
    <row r="201">
      <c r="A201" s="20" t="n"/>
      <c r="B201" s="18" t="n"/>
      <c r="C201" s="21" t="n"/>
      <c r="D201" s="19" t="n"/>
      <c r="E201" s="14">
        <f>IF($B201="","",C201*D201)</f>
        <v/>
      </c>
      <c r="F201" s="14">
        <f>IF($B201="","",C201*(D201-IFERROR(INDEX(Products!$C$5:$C$64,MATCH($B201,Products!$A$5:$A$64,0)),0)))</f>
        <v/>
      </c>
      <c r="G201">
        <f>IF($B201="","",IFERROR(MONTH($A201),0))</f>
        <v/>
      </c>
      <c r="H201">
        <f>IF($B201="","",IFERROR(YEAR($A201),0))</f>
        <v/>
      </c>
    </row>
    <row r="202">
      <c r="A202" s="22" t="n"/>
      <c r="B202" s="15" t="n"/>
      <c r="C202" s="23" t="n"/>
      <c r="D202" s="16" t="n"/>
      <c r="E202" s="17">
        <f>IF($B202="","",C202*D202)</f>
        <v/>
      </c>
      <c r="F202" s="17">
        <f>IF($B202="","",C202*(D202-IFERROR(INDEX(Products!$C$5:$C$64,MATCH($B202,Products!$A$5:$A$64,0)),0)))</f>
        <v/>
      </c>
      <c r="G202">
        <f>IF($B202="","",IFERROR(MONTH($A202),0))</f>
        <v/>
      </c>
      <c r="H202">
        <f>IF($B202="","",IFERROR(YEAR($A202),0))</f>
        <v/>
      </c>
    </row>
    <row r="203">
      <c r="A203" s="20" t="n"/>
      <c r="B203" s="18" t="n"/>
      <c r="C203" s="21" t="n"/>
      <c r="D203" s="19" t="n"/>
      <c r="E203" s="14">
        <f>IF($B203="","",C203*D203)</f>
        <v/>
      </c>
      <c r="F203" s="14">
        <f>IF($B203="","",C203*(D203-IFERROR(INDEX(Products!$C$5:$C$64,MATCH($B203,Products!$A$5:$A$64,0)),0)))</f>
        <v/>
      </c>
      <c r="G203">
        <f>IF($B203="","",IFERROR(MONTH($A203),0))</f>
        <v/>
      </c>
      <c r="H203">
        <f>IF($B203="","",IFERROR(YEAR($A203),0))</f>
        <v/>
      </c>
    </row>
    <row r="204">
      <c r="A204" s="22" t="n"/>
      <c r="B204" s="15" t="n"/>
      <c r="C204" s="23" t="n"/>
      <c r="D204" s="16" t="n"/>
      <c r="E204" s="17">
        <f>IF($B204="","",C204*D204)</f>
        <v/>
      </c>
      <c r="F204" s="17">
        <f>IF($B204="","",C204*(D204-IFERROR(INDEX(Products!$C$5:$C$64,MATCH($B204,Products!$A$5:$A$64,0)),0)))</f>
        <v/>
      </c>
      <c r="G204">
        <f>IF($B204="","",IFERROR(MONTH($A204),0))</f>
        <v/>
      </c>
      <c r="H204">
        <f>IF($B204="","",IFERROR(YEAR($A204),0))</f>
        <v/>
      </c>
    </row>
    <row r="205">
      <c r="A205" s="20" t="n"/>
      <c r="B205" s="18" t="n"/>
      <c r="C205" s="21" t="n"/>
      <c r="D205" s="19" t="n"/>
      <c r="E205" s="14">
        <f>IF($B205="","",C205*D205)</f>
        <v/>
      </c>
      <c r="F205" s="14">
        <f>IF($B205="","",C205*(D205-IFERROR(INDEX(Products!$C$5:$C$64,MATCH($B205,Products!$A$5:$A$64,0)),0)))</f>
        <v/>
      </c>
      <c r="G205">
        <f>IF($B205="","",IFERROR(MONTH($A205),0))</f>
        <v/>
      </c>
      <c r="H205">
        <f>IF($B205="","",IFERROR(YEAR($A205),0))</f>
        <v/>
      </c>
    </row>
    <row r="206">
      <c r="A206" s="22" t="n"/>
      <c r="B206" s="15" t="n"/>
      <c r="C206" s="23" t="n"/>
      <c r="D206" s="16" t="n"/>
      <c r="E206" s="17">
        <f>IF($B206="","",C206*D206)</f>
        <v/>
      </c>
      <c r="F206" s="17">
        <f>IF($B206="","",C206*(D206-IFERROR(INDEX(Products!$C$5:$C$64,MATCH($B206,Products!$A$5:$A$64,0)),0)))</f>
        <v/>
      </c>
      <c r="G206">
        <f>IF($B206="","",IFERROR(MONTH($A206),0))</f>
        <v/>
      </c>
      <c r="H206">
        <f>IF($B206="","",IFERROR(YEAR($A206),0))</f>
        <v/>
      </c>
    </row>
    <row r="207">
      <c r="A207" s="20" t="n"/>
      <c r="B207" s="18" t="n"/>
      <c r="C207" s="21" t="n"/>
      <c r="D207" s="19" t="n"/>
      <c r="E207" s="14">
        <f>IF($B207="","",C207*D207)</f>
        <v/>
      </c>
      <c r="F207" s="14">
        <f>IF($B207="","",C207*(D207-IFERROR(INDEX(Products!$C$5:$C$64,MATCH($B207,Products!$A$5:$A$64,0)),0)))</f>
        <v/>
      </c>
      <c r="G207">
        <f>IF($B207="","",IFERROR(MONTH($A207),0))</f>
        <v/>
      </c>
      <c r="H207">
        <f>IF($B207="","",IFERROR(YEAR($A207),0))</f>
        <v/>
      </c>
    </row>
    <row r="208">
      <c r="A208" s="22" t="n"/>
      <c r="B208" s="15" t="n"/>
      <c r="C208" s="23" t="n"/>
      <c r="D208" s="16" t="n"/>
      <c r="E208" s="17">
        <f>IF($B208="","",C208*D208)</f>
        <v/>
      </c>
      <c r="F208" s="17">
        <f>IF($B208="","",C208*(D208-IFERROR(INDEX(Products!$C$5:$C$64,MATCH($B208,Products!$A$5:$A$64,0)),0)))</f>
        <v/>
      </c>
      <c r="G208">
        <f>IF($B208="","",IFERROR(MONTH($A208),0))</f>
        <v/>
      </c>
      <c r="H208">
        <f>IF($B208="","",IFERROR(YEAR($A208),0))</f>
        <v/>
      </c>
    </row>
    <row r="209">
      <c r="A209" s="20" t="n"/>
      <c r="B209" s="18" t="n"/>
      <c r="C209" s="21" t="n"/>
      <c r="D209" s="19" t="n"/>
      <c r="E209" s="14">
        <f>IF($B209="","",C209*D209)</f>
        <v/>
      </c>
      <c r="F209" s="14">
        <f>IF($B209="","",C209*(D209-IFERROR(INDEX(Products!$C$5:$C$64,MATCH($B209,Products!$A$5:$A$64,0)),0)))</f>
        <v/>
      </c>
      <c r="G209">
        <f>IF($B209="","",IFERROR(MONTH($A209),0))</f>
        <v/>
      </c>
      <c r="H209">
        <f>IF($B209="","",IFERROR(YEAR($A209),0))</f>
        <v/>
      </c>
    </row>
    <row r="210">
      <c r="A210" s="22" t="n"/>
      <c r="B210" s="15" t="n"/>
      <c r="C210" s="23" t="n"/>
      <c r="D210" s="16" t="n"/>
      <c r="E210" s="17">
        <f>IF($B210="","",C210*D210)</f>
        <v/>
      </c>
      <c r="F210" s="17">
        <f>IF($B210="","",C210*(D210-IFERROR(INDEX(Products!$C$5:$C$64,MATCH($B210,Products!$A$5:$A$64,0)),0)))</f>
        <v/>
      </c>
      <c r="G210">
        <f>IF($B210="","",IFERROR(MONTH($A210),0))</f>
        <v/>
      </c>
      <c r="H210">
        <f>IF($B210="","",IFERROR(YEAR($A210),0))</f>
        <v/>
      </c>
    </row>
    <row r="211">
      <c r="A211" s="20" t="n"/>
      <c r="B211" s="18" t="n"/>
      <c r="C211" s="21" t="n"/>
      <c r="D211" s="19" t="n"/>
      <c r="E211" s="14">
        <f>IF($B211="","",C211*D211)</f>
        <v/>
      </c>
      <c r="F211" s="14">
        <f>IF($B211="","",C211*(D211-IFERROR(INDEX(Products!$C$5:$C$64,MATCH($B211,Products!$A$5:$A$64,0)),0)))</f>
        <v/>
      </c>
      <c r="G211">
        <f>IF($B211="","",IFERROR(MONTH($A211),0))</f>
        <v/>
      </c>
      <c r="H211">
        <f>IF($B211="","",IFERROR(YEAR($A211),0))</f>
        <v/>
      </c>
    </row>
    <row r="212">
      <c r="A212" s="22" t="n"/>
      <c r="B212" s="15" t="n"/>
      <c r="C212" s="23" t="n"/>
      <c r="D212" s="16" t="n"/>
      <c r="E212" s="17">
        <f>IF($B212="","",C212*D212)</f>
        <v/>
      </c>
      <c r="F212" s="17">
        <f>IF($B212="","",C212*(D212-IFERROR(INDEX(Products!$C$5:$C$64,MATCH($B212,Products!$A$5:$A$64,0)),0)))</f>
        <v/>
      </c>
      <c r="G212">
        <f>IF($B212="","",IFERROR(MONTH($A212),0))</f>
        <v/>
      </c>
      <c r="H212">
        <f>IF($B212="","",IFERROR(YEAR($A212),0))</f>
        <v/>
      </c>
    </row>
    <row r="213">
      <c r="A213" s="20" t="n"/>
      <c r="B213" s="18" t="n"/>
      <c r="C213" s="21" t="n"/>
      <c r="D213" s="19" t="n"/>
      <c r="E213" s="14">
        <f>IF($B213="","",C213*D213)</f>
        <v/>
      </c>
      <c r="F213" s="14">
        <f>IF($B213="","",C213*(D213-IFERROR(INDEX(Products!$C$5:$C$64,MATCH($B213,Products!$A$5:$A$64,0)),0)))</f>
        <v/>
      </c>
      <c r="G213">
        <f>IF($B213="","",IFERROR(MONTH($A213),0))</f>
        <v/>
      </c>
      <c r="H213">
        <f>IF($B213="","",IFERROR(YEAR($A213),0))</f>
        <v/>
      </c>
    </row>
    <row r="214">
      <c r="A214" s="22" t="n"/>
      <c r="B214" s="15" t="n"/>
      <c r="C214" s="23" t="n"/>
      <c r="D214" s="16" t="n"/>
      <c r="E214" s="17">
        <f>IF($B214="","",C214*D214)</f>
        <v/>
      </c>
      <c r="F214" s="17">
        <f>IF($B214="","",C214*(D214-IFERROR(INDEX(Products!$C$5:$C$64,MATCH($B214,Products!$A$5:$A$64,0)),0)))</f>
        <v/>
      </c>
      <c r="G214">
        <f>IF($B214="","",IFERROR(MONTH($A214),0))</f>
        <v/>
      </c>
      <c r="H214">
        <f>IF($B214="","",IFERROR(YEAR($A214),0))</f>
        <v/>
      </c>
    </row>
    <row r="215">
      <c r="A215" s="20" t="n"/>
      <c r="B215" s="18" t="n"/>
      <c r="C215" s="21" t="n"/>
      <c r="D215" s="19" t="n"/>
      <c r="E215" s="14">
        <f>IF($B215="","",C215*D215)</f>
        <v/>
      </c>
      <c r="F215" s="14">
        <f>IF($B215="","",C215*(D215-IFERROR(INDEX(Products!$C$5:$C$64,MATCH($B215,Products!$A$5:$A$64,0)),0)))</f>
        <v/>
      </c>
      <c r="G215">
        <f>IF($B215="","",IFERROR(MONTH($A215),0))</f>
        <v/>
      </c>
      <c r="H215">
        <f>IF($B215="","",IFERROR(YEAR($A215),0))</f>
        <v/>
      </c>
    </row>
    <row r="216">
      <c r="A216" s="22" t="n"/>
      <c r="B216" s="15" t="n"/>
      <c r="C216" s="23" t="n"/>
      <c r="D216" s="16" t="n"/>
      <c r="E216" s="17">
        <f>IF($B216="","",C216*D216)</f>
        <v/>
      </c>
      <c r="F216" s="17">
        <f>IF($B216="","",C216*(D216-IFERROR(INDEX(Products!$C$5:$C$64,MATCH($B216,Products!$A$5:$A$64,0)),0)))</f>
        <v/>
      </c>
      <c r="G216">
        <f>IF($B216="","",IFERROR(MONTH($A216),0))</f>
        <v/>
      </c>
      <c r="H216">
        <f>IF($B216="","",IFERROR(YEAR($A216),0))</f>
        <v/>
      </c>
    </row>
    <row r="217">
      <c r="A217" s="20" t="n"/>
      <c r="B217" s="18" t="n"/>
      <c r="C217" s="21" t="n"/>
      <c r="D217" s="19" t="n"/>
      <c r="E217" s="14">
        <f>IF($B217="","",C217*D217)</f>
        <v/>
      </c>
      <c r="F217" s="14">
        <f>IF($B217="","",C217*(D217-IFERROR(INDEX(Products!$C$5:$C$64,MATCH($B217,Products!$A$5:$A$64,0)),0)))</f>
        <v/>
      </c>
      <c r="G217">
        <f>IF($B217="","",IFERROR(MONTH($A217),0))</f>
        <v/>
      </c>
      <c r="H217">
        <f>IF($B217="","",IFERROR(YEAR($A217),0))</f>
        <v/>
      </c>
    </row>
    <row r="218">
      <c r="A218" s="22" t="n"/>
      <c r="B218" s="15" t="n"/>
      <c r="C218" s="23" t="n"/>
      <c r="D218" s="16" t="n"/>
      <c r="E218" s="17">
        <f>IF($B218="","",C218*D218)</f>
        <v/>
      </c>
      <c r="F218" s="17">
        <f>IF($B218="","",C218*(D218-IFERROR(INDEX(Products!$C$5:$C$64,MATCH($B218,Products!$A$5:$A$64,0)),0)))</f>
        <v/>
      </c>
      <c r="G218">
        <f>IF($B218="","",IFERROR(MONTH($A218),0))</f>
        <v/>
      </c>
      <c r="H218">
        <f>IF($B218="","",IFERROR(YEAR($A218),0))</f>
        <v/>
      </c>
    </row>
    <row r="219">
      <c r="A219" s="20" t="n"/>
      <c r="B219" s="18" t="n"/>
      <c r="C219" s="21" t="n"/>
      <c r="D219" s="19" t="n"/>
      <c r="E219" s="14">
        <f>IF($B219="","",C219*D219)</f>
        <v/>
      </c>
      <c r="F219" s="14">
        <f>IF($B219="","",C219*(D219-IFERROR(INDEX(Products!$C$5:$C$64,MATCH($B219,Products!$A$5:$A$64,0)),0)))</f>
        <v/>
      </c>
      <c r="G219">
        <f>IF($B219="","",IFERROR(MONTH($A219),0))</f>
        <v/>
      </c>
      <c r="H219">
        <f>IF($B219="","",IFERROR(YEAR($A219),0))</f>
        <v/>
      </c>
    </row>
    <row r="220">
      <c r="A220" s="22" t="n"/>
      <c r="B220" s="15" t="n"/>
      <c r="C220" s="23" t="n"/>
      <c r="D220" s="16" t="n"/>
      <c r="E220" s="17">
        <f>IF($B220="","",C220*D220)</f>
        <v/>
      </c>
      <c r="F220" s="17">
        <f>IF($B220="","",C220*(D220-IFERROR(INDEX(Products!$C$5:$C$64,MATCH($B220,Products!$A$5:$A$64,0)),0)))</f>
        <v/>
      </c>
      <c r="G220">
        <f>IF($B220="","",IFERROR(MONTH($A220),0))</f>
        <v/>
      </c>
      <c r="H220">
        <f>IF($B220="","",IFERROR(YEAR($A220),0))</f>
        <v/>
      </c>
    </row>
    <row r="221">
      <c r="A221" s="20" t="n"/>
      <c r="B221" s="18" t="n"/>
      <c r="C221" s="21" t="n"/>
      <c r="D221" s="19" t="n"/>
      <c r="E221" s="14">
        <f>IF($B221="","",C221*D221)</f>
        <v/>
      </c>
      <c r="F221" s="14">
        <f>IF($B221="","",C221*(D221-IFERROR(INDEX(Products!$C$5:$C$64,MATCH($B221,Products!$A$5:$A$64,0)),0)))</f>
        <v/>
      </c>
      <c r="G221">
        <f>IF($B221="","",IFERROR(MONTH($A221),0))</f>
        <v/>
      </c>
      <c r="H221">
        <f>IF($B221="","",IFERROR(YEAR($A221),0))</f>
        <v/>
      </c>
    </row>
    <row r="222">
      <c r="A222" s="22" t="n"/>
      <c r="B222" s="15" t="n"/>
      <c r="C222" s="23" t="n"/>
      <c r="D222" s="16" t="n"/>
      <c r="E222" s="17">
        <f>IF($B222="","",C222*D222)</f>
        <v/>
      </c>
      <c r="F222" s="17">
        <f>IF($B222="","",C222*(D222-IFERROR(INDEX(Products!$C$5:$C$64,MATCH($B222,Products!$A$5:$A$64,0)),0)))</f>
        <v/>
      </c>
      <c r="G222">
        <f>IF($B222="","",IFERROR(MONTH($A222),0))</f>
        <v/>
      </c>
      <c r="H222">
        <f>IF($B222="","",IFERROR(YEAR($A222),0))</f>
        <v/>
      </c>
    </row>
    <row r="223">
      <c r="A223" s="20" t="n"/>
      <c r="B223" s="18" t="n"/>
      <c r="C223" s="21" t="n"/>
      <c r="D223" s="19" t="n"/>
      <c r="E223" s="14">
        <f>IF($B223="","",C223*D223)</f>
        <v/>
      </c>
      <c r="F223" s="14">
        <f>IF($B223="","",C223*(D223-IFERROR(INDEX(Products!$C$5:$C$64,MATCH($B223,Products!$A$5:$A$64,0)),0)))</f>
        <v/>
      </c>
      <c r="G223">
        <f>IF($B223="","",IFERROR(MONTH($A223),0))</f>
        <v/>
      </c>
      <c r="H223">
        <f>IF($B223="","",IFERROR(YEAR($A223),0))</f>
        <v/>
      </c>
    </row>
    <row r="224">
      <c r="A224" s="22" t="n"/>
      <c r="B224" s="15" t="n"/>
      <c r="C224" s="23" t="n"/>
      <c r="D224" s="16" t="n"/>
      <c r="E224" s="17">
        <f>IF($B224="","",C224*D224)</f>
        <v/>
      </c>
      <c r="F224" s="17">
        <f>IF($B224="","",C224*(D224-IFERROR(INDEX(Products!$C$5:$C$64,MATCH($B224,Products!$A$5:$A$64,0)),0)))</f>
        <v/>
      </c>
      <c r="G224">
        <f>IF($B224="","",IFERROR(MONTH($A224),0))</f>
        <v/>
      </c>
      <c r="H224">
        <f>IF($B224="","",IFERROR(YEAR($A224),0))</f>
        <v/>
      </c>
    </row>
    <row r="225">
      <c r="A225" s="20" t="n"/>
      <c r="B225" s="18" t="n"/>
      <c r="C225" s="21" t="n"/>
      <c r="D225" s="19" t="n"/>
      <c r="E225" s="14">
        <f>IF($B225="","",C225*D225)</f>
        <v/>
      </c>
      <c r="F225" s="14">
        <f>IF($B225="","",C225*(D225-IFERROR(INDEX(Products!$C$5:$C$64,MATCH($B225,Products!$A$5:$A$64,0)),0)))</f>
        <v/>
      </c>
      <c r="G225">
        <f>IF($B225="","",IFERROR(MONTH($A225),0))</f>
        <v/>
      </c>
      <c r="H225">
        <f>IF($B225="","",IFERROR(YEAR($A225),0))</f>
        <v/>
      </c>
    </row>
    <row r="226">
      <c r="A226" s="22" t="n"/>
      <c r="B226" s="15" t="n"/>
      <c r="C226" s="23" t="n"/>
      <c r="D226" s="16" t="n"/>
      <c r="E226" s="17">
        <f>IF($B226="","",C226*D226)</f>
        <v/>
      </c>
      <c r="F226" s="17">
        <f>IF($B226="","",C226*(D226-IFERROR(INDEX(Products!$C$5:$C$64,MATCH($B226,Products!$A$5:$A$64,0)),0)))</f>
        <v/>
      </c>
      <c r="G226">
        <f>IF($B226="","",IFERROR(MONTH($A226),0))</f>
        <v/>
      </c>
      <c r="H226">
        <f>IF($B226="","",IFERROR(YEAR($A226),0))</f>
        <v/>
      </c>
    </row>
    <row r="227">
      <c r="A227" s="20" t="n"/>
      <c r="B227" s="18" t="n"/>
      <c r="C227" s="21" t="n"/>
      <c r="D227" s="19" t="n"/>
      <c r="E227" s="14">
        <f>IF($B227="","",C227*D227)</f>
        <v/>
      </c>
      <c r="F227" s="14">
        <f>IF($B227="","",C227*(D227-IFERROR(INDEX(Products!$C$5:$C$64,MATCH($B227,Products!$A$5:$A$64,0)),0)))</f>
        <v/>
      </c>
      <c r="G227">
        <f>IF($B227="","",IFERROR(MONTH($A227),0))</f>
        <v/>
      </c>
      <c r="H227">
        <f>IF($B227="","",IFERROR(YEAR($A227),0))</f>
        <v/>
      </c>
    </row>
    <row r="228">
      <c r="A228" s="22" t="n"/>
      <c r="B228" s="15" t="n"/>
      <c r="C228" s="23" t="n"/>
      <c r="D228" s="16" t="n"/>
      <c r="E228" s="17">
        <f>IF($B228="","",C228*D228)</f>
        <v/>
      </c>
      <c r="F228" s="17">
        <f>IF($B228="","",C228*(D228-IFERROR(INDEX(Products!$C$5:$C$64,MATCH($B228,Products!$A$5:$A$64,0)),0)))</f>
        <v/>
      </c>
      <c r="G228">
        <f>IF($B228="","",IFERROR(MONTH($A228),0))</f>
        <v/>
      </c>
      <c r="H228">
        <f>IF($B228="","",IFERROR(YEAR($A228),0))</f>
        <v/>
      </c>
    </row>
    <row r="229">
      <c r="A229" s="20" t="n"/>
      <c r="B229" s="18" t="n"/>
      <c r="C229" s="21" t="n"/>
      <c r="D229" s="19" t="n"/>
      <c r="E229" s="14">
        <f>IF($B229="","",C229*D229)</f>
        <v/>
      </c>
      <c r="F229" s="14">
        <f>IF($B229="","",C229*(D229-IFERROR(INDEX(Products!$C$5:$C$64,MATCH($B229,Products!$A$5:$A$64,0)),0)))</f>
        <v/>
      </c>
      <c r="G229">
        <f>IF($B229="","",IFERROR(MONTH($A229),0))</f>
        <v/>
      </c>
      <c r="H229">
        <f>IF($B229="","",IFERROR(YEAR($A229),0))</f>
        <v/>
      </c>
    </row>
    <row r="230">
      <c r="A230" s="22" t="n"/>
      <c r="B230" s="15" t="n"/>
      <c r="C230" s="23" t="n"/>
      <c r="D230" s="16" t="n"/>
      <c r="E230" s="17">
        <f>IF($B230="","",C230*D230)</f>
        <v/>
      </c>
      <c r="F230" s="17">
        <f>IF($B230="","",C230*(D230-IFERROR(INDEX(Products!$C$5:$C$64,MATCH($B230,Products!$A$5:$A$64,0)),0)))</f>
        <v/>
      </c>
      <c r="G230">
        <f>IF($B230="","",IFERROR(MONTH($A230),0))</f>
        <v/>
      </c>
      <c r="H230">
        <f>IF($B230="","",IFERROR(YEAR($A230),0))</f>
        <v/>
      </c>
    </row>
    <row r="231">
      <c r="A231" s="20" t="n"/>
      <c r="B231" s="18" t="n"/>
      <c r="C231" s="21" t="n"/>
      <c r="D231" s="19" t="n"/>
      <c r="E231" s="14">
        <f>IF($B231="","",C231*D231)</f>
        <v/>
      </c>
      <c r="F231" s="14">
        <f>IF($B231="","",C231*(D231-IFERROR(INDEX(Products!$C$5:$C$64,MATCH($B231,Products!$A$5:$A$64,0)),0)))</f>
        <v/>
      </c>
      <c r="G231">
        <f>IF($B231="","",IFERROR(MONTH($A231),0))</f>
        <v/>
      </c>
      <c r="H231">
        <f>IF($B231="","",IFERROR(YEAR($A231),0))</f>
        <v/>
      </c>
    </row>
    <row r="232">
      <c r="A232" s="22" t="n"/>
      <c r="B232" s="15" t="n"/>
      <c r="C232" s="23" t="n"/>
      <c r="D232" s="16" t="n"/>
      <c r="E232" s="17">
        <f>IF($B232="","",C232*D232)</f>
        <v/>
      </c>
      <c r="F232" s="17">
        <f>IF($B232="","",C232*(D232-IFERROR(INDEX(Products!$C$5:$C$64,MATCH($B232,Products!$A$5:$A$64,0)),0)))</f>
        <v/>
      </c>
      <c r="G232">
        <f>IF($B232="","",IFERROR(MONTH($A232),0))</f>
        <v/>
      </c>
      <c r="H232">
        <f>IF($B232="","",IFERROR(YEAR($A232),0))</f>
        <v/>
      </c>
    </row>
    <row r="233">
      <c r="A233" s="20" t="n"/>
      <c r="B233" s="18" t="n"/>
      <c r="C233" s="21" t="n"/>
      <c r="D233" s="19" t="n"/>
      <c r="E233" s="14">
        <f>IF($B233="","",C233*D233)</f>
        <v/>
      </c>
      <c r="F233" s="14">
        <f>IF($B233="","",C233*(D233-IFERROR(INDEX(Products!$C$5:$C$64,MATCH($B233,Products!$A$5:$A$64,0)),0)))</f>
        <v/>
      </c>
      <c r="G233">
        <f>IF($B233="","",IFERROR(MONTH($A233),0))</f>
        <v/>
      </c>
      <c r="H233">
        <f>IF($B233="","",IFERROR(YEAR($A233),0))</f>
        <v/>
      </c>
    </row>
    <row r="234">
      <c r="A234" s="22" t="n"/>
      <c r="B234" s="15" t="n"/>
      <c r="C234" s="23" t="n"/>
      <c r="D234" s="16" t="n"/>
      <c r="E234" s="17">
        <f>IF($B234="","",C234*D234)</f>
        <v/>
      </c>
      <c r="F234" s="17">
        <f>IF($B234="","",C234*(D234-IFERROR(INDEX(Products!$C$5:$C$64,MATCH($B234,Products!$A$5:$A$64,0)),0)))</f>
        <v/>
      </c>
      <c r="G234">
        <f>IF($B234="","",IFERROR(MONTH($A234),0))</f>
        <v/>
      </c>
      <c r="H234">
        <f>IF($B234="","",IFERROR(YEAR($A234),0))</f>
        <v/>
      </c>
    </row>
    <row r="235">
      <c r="A235" s="20" t="n"/>
      <c r="B235" s="18" t="n"/>
      <c r="C235" s="21" t="n"/>
      <c r="D235" s="19" t="n"/>
      <c r="E235" s="14">
        <f>IF($B235="","",C235*D235)</f>
        <v/>
      </c>
      <c r="F235" s="14">
        <f>IF($B235="","",C235*(D235-IFERROR(INDEX(Products!$C$5:$C$64,MATCH($B235,Products!$A$5:$A$64,0)),0)))</f>
        <v/>
      </c>
      <c r="G235">
        <f>IF($B235="","",IFERROR(MONTH($A235),0))</f>
        <v/>
      </c>
      <c r="H235">
        <f>IF($B235="","",IFERROR(YEAR($A235),0))</f>
        <v/>
      </c>
    </row>
    <row r="236">
      <c r="A236" s="22" t="n"/>
      <c r="B236" s="15" t="n"/>
      <c r="C236" s="23" t="n"/>
      <c r="D236" s="16" t="n"/>
      <c r="E236" s="17">
        <f>IF($B236="","",C236*D236)</f>
        <v/>
      </c>
      <c r="F236" s="17">
        <f>IF($B236="","",C236*(D236-IFERROR(INDEX(Products!$C$5:$C$64,MATCH($B236,Products!$A$5:$A$64,0)),0)))</f>
        <v/>
      </c>
      <c r="G236">
        <f>IF($B236="","",IFERROR(MONTH($A236),0))</f>
        <v/>
      </c>
      <c r="H236">
        <f>IF($B236="","",IFERROR(YEAR($A236),0))</f>
        <v/>
      </c>
    </row>
    <row r="237">
      <c r="A237" s="20" t="n"/>
      <c r="B237" s="18" t="n"/>
      <c r="C237" s="21" t="n"/>
      <c r="D237" s="19" t="n"/>
      <c r="E237" s="14">
        <f>IF($B237="","",C237*D237)</f>
        <v/>
      </c>
      <c r="F237" s="14">
        <f>IF($B237="","",C237*(D237-IFERROR(INDEX(Products!$C$5:$C$64,MATCH($B237,Products!$A$5:$A$64,0)),0)))</f>
        <v/>
      </c>
      <c r="G237">
        <f>IF($B237="","",IFERROR(MONTH($A237),0))</f>
        <v/>
      </c>
      <c r="H237">
        <f>IF($B237="","",IFERROR(YEAR($A237),0))</f>
        <v/>
      </c>
    </row>
    <row r="238">
      <c r="A238" s="22" t="n"/>
      <c r="B238" s="15" t="n"/>
      <c r="C238" s="23" t="n"/>
      <c r="D238" s="16" t="n"/>
      <c r="E238" s="17">
        <f>IF($B238="","",C238*D238)</f>
        <v/>
      </c>
      <c r="F238" s="17">
        <f>IF($B238="","",C238*(D238-IFERROR(INDEX(Products!$C$5:$C$64,MATCH($B238,Products!$A$5:$A$64,0)),0)))</f>
        <v/>
      </c>
      <c r="G238">
        <f>IF($B238="","",IFERROR(MONTH($A238),0))</f>
        <v/>
      </c>
      <c r="H238">
        <f>IF($B238="","",IFERROR(YEAR($A238),0))</f>
        <v/>
      </c>
    </row>
    <row r="239">
      <c r="A239" s="20" t="n"/>
      <c r="B239" s="18" t="n"/>
      <c r="C239" s="21" t="n"/>
      <c r="D239" s="19" t="n"/>
      <c r="E239" s="14">
        <f>IF($B239="","",C239*D239)</f>
        <v/>
      </c>
      <c r="F239" s="14">
        <f>IF($B239="","",C239*(D239-IFERROR(INDEX(Products!$C$5:$C$64,MATCH($B239,Products!$A$5:$A$64,0)),0)))</f>
        <v/>
      </c>
      <c r="G239">
        <f>IF($B239="","",IFERROR(MONTH($A239),0))</f>
        <v/>
      </c>
      <c r="H239">
        <f>IF($B239="","",IFERROR(YEAR($A239),0))</f>
        <v/>
      </c>
    </row>
    <row r="240">
      <c r="A240" s="22" t="n"/>
      <c r="B240" s="15" t="n"/>
      <c r="C240" s="23" t="n"/>
      <c r="D240" s="16" t="n"/>
      <c r="E240" s="17">
        <f>IF($B240="","",C240*D240)</f>
        <v/>
      </c>
      <c r="F240" s="17">
        <f>IF($B240="","",C240*(D240-IFERROR(INDEX(Products!$C$5:$C$64,MATCH($B240,Products!$A$5:$A$64,0)),0)))</f>
        <v/>
      </c>
      <c r="G240">
        <f>IF($B240="","",IFERROR(MONTH($A240),0))</f>
        <v/>
      </c>
      <c r="H240">
        <f>IF($B240="","",IFERROR(YEAR($A240),0))</f>
        <v/>
      </c>
    </row>
    <row r="241">
      <c r="A241" s="20" t="n"/>
      <c r="B241" s="18" t="n"/>
      <c r="C241" s="21" t="n"/>
      <c r="D241" s="19" t="n"/>
      <c r="E241" s="14">
        <f>IF($B241="","",C241*D241)</f>
        <v/>
      </c>
      <c r="F241" s="14">
        <f>IF($B241="","",C241*(D241-IFERROR(INDEX(Products!$C$5:$C$64,MATCH($B241,Products!$A$5:$A$64,0)),0)))</f>
        <v/>
      </c>
      <c r="G241">
        <f>IF($B241="","",IFERROR(MONTH($A241),0))</f>
        <v/>
      </c>
      <c r="H241">
        <f>IF($B241="","",IFERROR(YEAR($A241),0))</f>
        <v/>
      </c>
    </row>
    <row r="242">
      <c r="A242" s="22" t="n"/>
      <c r="B242" s="15" t="n"/>
      <c r="C242" s="23" t="n"/>
      <c r="D242" s="16" t="n"/>
      <c r="E242" s="17">
        <f>IF($B242="","",C242*D242)</f>
        <v/>
      </c>
      <c r="F242" s="17">
        <f>IF($B242="","",C242*(D242-IFERROR(INDEX(Products!$C$5:$C$64,MATCH($B242,Products!$A$5:$A$64,0)),0)))</f>
        <v/>
      </c>
      <c r="G242">
        <f>IF($B242="","",IFERROR(MONTH($A242),0))</f>
        <v/>
      </c>
      <c r="H242">
        <f>IF($B242="","",IFERROR(YEAR($A242),0))</f>
        <v/>
      </c>
    </row>
    <row r="243">
      <c r="A243" s="20" t="n"/>
      <c r="B243" s="18" t="n"/>
      <c r="C243" s="21" t="n"/>
      <c r="D243" s="19" t="n"/>
      <c r="E243" s="14">
        <f>IF($B243="","",C243*D243)</f>
        <v/>
      </c>
      <c r="F243" s="14">
        <f>IF($B243="","",C243*(D243-IFERROR(INDEX(Products!$C$5:$C$64,MATCH($B243,Products!$A$5:$A$64,0)),0)))</f>
        <v/>
      </c>
      <c r="G243">
        <f>IF($B243="","",IFERROR(MONTH($A243),0))</f>
        <v/>
      </c>
      <c r="H243">
        <f>IF($B243="","",IFERROR(YEAR($A243),0))</f>
        <v/>
      </c>
    </row>
    <row r="244">
      <c r="A244" s="22" t="n"/>
      <c r="B244" s="15" t="n"/>
      <c r="C244" s="23" t="n"/>
      <c r="D244" s="16" t="n"/>
      <c r="E244" s="17">
        <f>IF($B244="","",C244*D244)</f>
        <v/>
      </c>
      <c r="F244" s="17">
        <f>IF($B244="","",C244*(D244-IFERROR(INDEX(Products!$C$5:$C$64,MATCH($B244,Products!$A$5:$A$64,0)),0)))</f>
        <v/>
      </c>
      <c r="G244">
        <f>IF($B244="","",IFERROR(MONTH($A244),0))</f>
        <v/>
      </c>
      <c r="H244">
        <f>IF($B244="","",IFERROR(YEAR($A244),0))</f>
        <v/>
      </c>
    </row>
    <row r="245">
      <c r="A245" s="20" t="n"/>
      <c r="B245" s="18" t="n"/>
      <c r="C245" s="21" t="n"/>
      <c r="D245" s="19" t="n"/>
      <c r="E245" s="14">
        <f>IF($B245="","",C245*D245)</f>
        <v/>
      </c>
      <c r="F245" s="14">
        <f>IF($B245="","",C245*(D245-IFERROR(INDEX(Products!$C$5:$C$64,MATCH($B245,Products!$A$5:$A$64,0)),0)))</f>
        <v/>
      </c>
      <c r="G245">
        <f>IF($B245="","",IFERROR(MONTH($A245),0))</f>
        <v/>
      </c>
      <c r="H245">
        <f>IF($B245="","",IFERROR(YEAR($A245),0))</f>
        <v/>
      </c>
    </row>
    <row r="246">
      <c r="A246" s="22" t="n"/>
      <c r="B246" s="15" t="n"/>
      <c r="C246" s="23" t="n"/>
      <c r="D246" s="16" t="n"/>
      <c r="E246" s="17">
        <f>IF($B246="","",C246*D246)</f>
        <v/>
      </c>
      <c r="F246" s="17">
        <f>IF($B246="","",C246*(D246-IFERROR(INDEX(Products!$C$5:$C$64,MATCH($B246,Products!$A$5:$A$64,0)),0)))</f>
        <v/>
      </c>
      <c r="G246">
        <f>IF($B246="","",IFERROR(MONTH($A246),0))</f>
        <v/>
      </c>
      <c r="H246">
        <f>IF($B246="","",IFERROR(YEAR($A246),0))</f>
        <v/>
      </c>
    </row>
    <row r="247">
      <c r="A247" s="20" t="n"/>
      <c r="B247" s="18" t="n"/>
      <c r="C247" s="21" t="n"/>
      <c r="D247" s="19" t="n"/>
      <c r="E247" s="14">
        <f>IF($B247="","",C247*D247)</f>
        <v/>
      </c>
      <c r="F247" s="14">
        <f>IF($B247="","",C247*(D247-IFERROR(INDEX(Products!$C$5:$C$64,MATCH($B247,Products!$A$5:$A$64,0)),0)))</f>
        <v/>
      </c>
      <c r="G247">
        <f>IF($B247="","",IFERROR(MONTH($A247),0))</f>
        <v/>
      </c>
      <c r="H247">
        <f>IF($B247="","",IFERROR(YEAR($A247),0))</f>
        <v/>
      </c>
    </row>
    <row r="248">
      <c r="A248" s="22" t="n"/>
      <c r="B248" s="15" t="n"/>
      <c r="C248" s="23" t="n"/>
      <c r="D248" s="16" t="n"/>
      <c r="E248" s="17">
        <f>IF($B248="","",C248*D248)</f>
        <v/>
      </c>
      <c r="F248" s="17">
        <f>IF($B248="","",C248*(D248-IFERROR(INDEX(Products!$C$5:$C$64,MATCH($B248,Products!$A$5:$A$64,0)),0)))</f>
        <v/>
      </c>
      <c r="G248">
        <f>IF($B248="","",IFERROR(MONTH($A248),0))</f>
        <v/>
      </c>
      <c r="H248">
        <f>IF($B248="","",IFERROR(YEAR($A248),0))</f>
        <v/>
      </c>
    </row>
    <row r="249">
      <c r="A249" s="20" t="n"/>
      <c r="B249" s="18" t="n"/>
      <c r="C249" s="21" t="n"/>
      <c r="D249" s="19" t="n"/>
      <c r="E249" s="14">
        <f>IF($B249="","",C249*D249)</f>
        <v/>
      </c>
      <c r="F249" s="14">
        <f>IF($B249="","",C249*(D249-IFERROR(INDEX(Products!$C$5:$C$64,MATCH($B249,Products!$A$5:$A$64,0)),0)))</f>
        <v/>
      </c>
      <c r="G249">
        <f>IF($B249="","",IFERROR(MONTH($A249),0))</f>
        <v/>
      </c>
      <c r="H249">
        <f>IF($B249="","",IFERROR(YEAR($A249),0))</f>
        <v/>
      </c>
    </row>
    <row r="250">
      <c r="A250" s="22" t="n"/>
      <c r="B250" s="15" t="n"/>
      <c r="C250" s="23" t="n"/>
      <c r="D250" s="16" t="n"/>
      <c r="E250" s="17">
        <f>IF($B250="","",C250*D250)</f>
        <v/>
      </c>
      <c r="F250" s="17">
        <f>IF($B250="","",C250*(D250-IFERROR(INDEX(Products!$C$5:$C$64,MATCH($B250,Products!$A$5:$A$64,0)),0)))</f>
        <v/>
      </c>
      <c r="G250">
        <f>IF($B250="","",IFERROR(MONTH($A250),0))</f>
        <v/>
      </c>
      <c r="H250">
        <f>IF($B250="","",IFERROR(YEAR($A250),0))</f>
        <v/>
      </c>
    </row>
    <row r="251">
      <c r="A251" s="20" t="n"/>
      <c r="B251" s="18" t="n"/>
      <c r="C251" s="21" t="n"/>
      <c r="D251" s="19" t="n"/>
      <c r="E251" s="14">
        <f>IF($B251="","",C251*D251)</f>
        <v/>
      </c>
      <c r="F251" s="14">
        <f>IF($B251="","",C251*(D251-IFERROR(INDEX(Products!$C$5:$C$64,MATCH($B251,Products!$A$5:$A$64,0)),0)))</f>
        <v/>
      </c>
      <c r="G251">
        <f>IF($B251="","",IFERROR(MONTH($A251),0))</f>
        <v/>
      </c>
      <c r="H251">
        <f>IF($B251="","",IFERROR(YEAR($A251),0))</f>
        <v/>
      </c>
    </row>
    <row r="252">
      <c r="A252" s="22" t="n"/>
      <c r="B252" s="15" t="n"/>
      <c r="C252" s="23" t="n"/>
      <c r="D252" s="16" t="n"/>
      <c r="E252" s="17">
        <f>IF($B252="","",C252*D252)</f>
        <v/>
      </c>
      <c r="F252" s="17">
        <f>IF($B252="","",C252*(D252-IFERROR(INDEX(Products!$C$5:$C$64,MATCH($B252,Products!$A$5:$A$64,0)),0)))</f>
        <v/>
      </c>
      <c r="G252">
        <f>IF($B252="","",IFERROR(MONTH($A252),0))</f>
        <v/>
      </c>
      <c r="H252">
        <f>IF($B252="","",IFERROR(YEAR($A252),0))</f>
        <v/>
      </c>
    </row>
    <row r="253">
      <c r="A253" s="20" t="n"/>
      <c r="B253" s="18" t="n"/>
      <c r="C253" s="21" t="n"/>
      <c r="D253" s="19" t="n"/>
      <c r="E253" s="14">
        <f>IF($B253="","",C253*D253)</f>
        <v/>
      </c>
      <c r="F253" s="14">
        <f>IF($B253="","",C253*(D253-IFERROR(INDEX(Products!$C$5:$C$64,MATCH($B253,Products!$A$5:$A$64,0)),0)))</f>
        <v/>
      </c>
      <c r="G253">
        <f>IF($B253="","",IFERROR(MONTH($A253),0))</f>
        <v/>
      </c>
      <c r="H253">
        <f>IF($B253="","",IFERROR(YEAR($A253),0))</f>
        <v/>
      </c>
    </row>
    <row r="254">
      <c r="A254" s="22" t="n"/>
      <c r="B254" s="15" t="n"/>
      <c r="C254" s="23" t="n"/>
      <c r="D254" s="16" t="n"/>
      <c r="E254" s="17">
        <f>IF($B254="","",C254*D254)</f>
        <v/>
      </c>
      <c r="F254" s="17">
        <f>IF($B254="","",C254*(D254-IFERROR(INDEX(Products!$C$5:$C$64,MATCH($B254,Products!$A$5:$A$64,0)),0)))</f>
        <v/>
      </c>
      <c r="G254">
        <f>IF($B254="","",IFERROR(MONTH($A254),0))</f>
        <v/>
      </c>
      <c r="H254">
        <f>IF($B254="","",IFERROR(YEAR($A254),0))</f>
        <v/>
      </c>
    </row>
    <row r="255">
      <c r="A255" s="20" t="n"/>
      <c r="B255" s="18" t="n"/>
      <c r="C255" s="21" t="n"/>
      <c r="D255" s="19" t="n"/>
      <c r="E255" s="14">
        <f>IF($B255="","",C255*D255)</f>
        <v/>
      </c>
      <c r="F255" s="14">
        <f>IF($B255="","",C255*(D255-IFERROR(INDEX(Products!$C$5:$C$64,MATCH($B255,Products!$A$5:$A$64,0)),0)))</f>
        <v/>
      </c>
      <c r="G255">
        <f>IF($B255="","",IFERROR(MONTH($A255),0))</f>
        <v/>
      </c>
      <c r="H255">
        <f>IF($B255="","",IFERROR(YEAR($A255),0))</f>
        <v/>
      </c>
    </row>
    <row r="256">
      <c r="A256" s="22" t="n"/>
      <c r="B256" s="15" t="n"/>
      <c r="C256" s="23" t="n"/>
      <c r="D256" s="16" t="n"/>
      <c r="E256" s="17">
        <f>IF($B256="","",C256*D256)</f>
        <v/>
      </c>
      <c r="F256" s="17">
        <f>IF($B256="","",C256*(D256-IFERROR(INDEX(Products!$C$5:$C$64,MATCH($B256,Products!$A$5:$A$64,0)),0)))</f>
        <v/>
      </c>
      <c r="G256">
        <f>IF($B256="","",IFERROR(MONTH($A256),0))</f>
        <v/>
      </c>
      <c r="H256">
        <f>IF($B256="","",IFERROR(YEAR($A256),0))</f>
        <v/>
      </c>
    </row>
    <row r="257">
      <c r="A257" s="20" t="n"/>
      <c r="B257" s="18" t="n"/>
      <c r="C257" s="21" t="n"/>
      <c r="D257" s="19" t="n"/>
      <c r="E257" s="14">
        <f>IF($B257="","",C257*D257)</f>
        <v/>
      </c>
      <c r="F257" s="14">
        <f>IF($B257="","",C257*(D257-IFERROR(INDEX(Products!$C$5:$C$64,MATCH($B257,Products!$A$5:$A$64,0)),0)))</f>
        <v/>
      </c>
      <c r="G257">
        <f>IF($B257="","",IFERROR(MONTH($A257),0))</f>
        <v/>
      </c>
      <c r="H257">
        <f>IF($B257="","",IFERROR(YEAR($A257),0))</f>
        <v/>
      </c>
    </row>
    <row r="258">
      <c r="A258" s="22" t="n"/>
      <c r="B258" s="15" t="n"/>
      <c r="C258" s="23" t="n"/>
      <c r="D258" s="16" t="n"/>
      <c r="E258" s="17">
        <f>IF($B258="","",C258*D258)</f>
        <v/>
      </c>
      <c r="F258" s="17">
        <f>IF($B258="","",C258*(D258-IFERROR(INDEX(Products!$C$5:$C$64,MATCH($B258,Products!$A$5:$A$64,0)),0)))</f>
        <v/>
      </c>
      <c r="G258">
        <f>IF($B258="","",IFERROR(MONTH($A258),0))</f>
        <v/>
      </c>
      <c r="H258">
        <f>IF($B258="","",IFERROR(YEAR($A258),0))</f>
        <v/>
      </c>
    </row>
    <row r="259">
      <c r="A259" s="20" t="n"/>
      <c r="B259" s="18" t="n"/>
      <c r="C259" s="21" t="n"/>
      <c r="D259" s="19" t="n"/>
      <c r="E259" s="14">
        <f>IF($B259="","",C259*D259)</f>
        <v/>
      </c>
      <c r="F259" s="14">
        <f>IF($B259="","",C259*(D259-IFERROR(INDEX(Products!$C$5:$C$64,MATCH($B259,Products!$A$5:$A$64,0)),0)))</f>
        <v/>
      </c>
      <c r="G259">
        <f>IF($B259="","",IFERROR(MONTH($A259),0))</f>
        <v/>
      </c>
      <c r="H259">
        <f>IF($B259="","",IFERROR(YEAR($A259),0))</f>
        <v/>
      </c>
    </row>
    <row r="260">
      <c r="A260" s="22" t="n"/>
      <c r="B260" s="15" t="n"/>
      <c r="C260" s="23" t="n"/>
      <c r="D260" s="16" t="n"/>
      <c r="E260" s="17">
        <f>IF($B260="","",C260*D260)</f>
        <v/>
      </c>
      <c r="F260" s="17">
        <f>IF($B260="","",C260*(D260-IFERROR(INDEX(Products!$C$5:$C$64,MATCH($B260,Products!$A$5:$A$64,0)),0)))</f>
        <v/>
      </c>
      <c r="G260">
        <f>IF($B260="","",IFERROR(MONTH($A260),0))</f>
        <v/>
      </c>
      <c r="H260">
        <f>IF($B260="","",IFERROR(YEAR($A260),0))</f>
        <v/>
      </c>
    </row>
    <row r="261">
      <c r="A261" s="20" t="n"/>
      <c r="B261" s="18" t="n"/>
      <c r="C261" s="21" t="n"/>
      <c r="D261" s="19" t="n"/>
      <c r="E261" s="14">
        <f>IF($B261="","",C261*D261)</f>
        <v/>
      </c>
      <c r="F261" s="14">
        <f>IF($B261="","",C261*(D261-IFERROR(INDEX(Products!$C$5:$C$64,MATCH($B261,Products!$A$5:$A$64,0)),0)))</f>
        <v/>
      </c>
      <c r="G261">
        <f>IF($B261="","",IFERROR(MONTH($A261),0))</f>
        <v/>
      </c>
      <c r="H261">
        <f>IF($B261="","",IFERROR(YEAR($A261),0))</f>
        <v/>
      </c>
    </row>
    <row r="262">
      <c r="A262" s="22" t="n"/>
      <c r="B262" s="15" t="n"/>
      <c r="C262" s="23" t="n"/>
      <c r="D262" s="16" t="n"/>
      <c r="E262" s="17">
        <f>IF($B262="","",C262*D262)</f>
        <v/>
      </c>
      <c r="F262" s="17">
        <f>IF($B262="","",C262*(D262-IFERROR(INDEX(Products!$C$5:$C$64,MATCH($B262,Products!$A$5:$A$64,0)),0)))</f>
        <v/>
      </c>
      <c r="G262">
        <f>IF($B262="","",IFERROR(MONTH($A262),0))</f>
        <v/>
      </c>
      <c r="H262">
        <f>IF($B262="","",IFERROR(YEAR($A262),0))</f>
        <v/>
      </c>
    </row>
    <row r="263">
      <c r="A263" s="20" t="n"/>
      <c r="B263" s="18" t="n"/>
      <c r="C263" s="21" t="n"/>
      <c r="D263" s="19" t="n"/>
      <c r="E263" s="14">
        <f>IF($B263="","",C263*D263)</f>
        <v/>
      </c>
      <c r="F263" s="14">
        <f>IF($B263="","",C263*(D263-IFERROR(INDEX(Products!$C$5:$C$64,MATCH($B263,Products!$A$5:$A$64,0)),0)))</f>
        <v/>
      </c>
      <c r="G263">
        <f>IF($B263="","",IFERROR(MONTH($A263),0))</f>
        <v/>
      </c>
      <c r="H263">
        <f>IF($B263="","",IFERROR(YEAR($A263),0))</f>
        <v/>
      </c>
    </row>
    <row r="264">
      <c r="A264" s="22" t="n"/>
      <c r="B264" s="15" t="n"/>
      <c r="C264" s="23" t="n"/>
      <c r="D264" s="16" t="n"/>
      <c r="E264" s="17">
        <f>IF($B264="","",C264*D264)</f>
        <v/>
      </c>
      <c r="F264" s="17">
        <f>IF($B264="","",C264*(D264-IFERROR(INDEX(Products!$C$5:$C$64,MATCH($B264,Products!$A$5:$A$64,0)),0)))</f>
        <v/>
      </c>
      <c r="G264">
        <f>IF($B264="","",IFERROR(MONTH($A264),0))</f>
        <v/>
      </c>
      <c r="H264">
        <f>IF($B264="","",IFERROR(YEAR($A264),0))</f>
        <v/>
      </c>
    </row>
    <row r="265">
      <c r="A265" s="20" t="n"/>
      <c r="B265" s="18" t="n"/>
      <c r="C265" s="21" t="n"/>
      <c r="D265" s="19" t="n"/>
      <c r="E265" s="14">
        <f>IF($B265="","",C265*D265)</f>
        <v/>
      </c>
      <c r="F265" s="14">
        <f>IF($B265="","",C265*(D265-IFERROR(INDEX(Products!$C$5:$C$64,MATCH($B265,Products!$A$5:$A$64,0)),0)))</f>
        <v/>
      </c>
      <c r="G265">
        <f>IF($B265="","",IFERROR(MONTH($A265),0))</f>
        <v/>
      </c>
      <c r="H265">
        <f>IF($B265="","",IFERROR(YEAR($A265),0))</f>
        <v/>
      </c>
    </row>
    <row r="266">
      <c r="A266" s="22" t="n"/>
      <c r="B266" s="15" t="n"/>
      <c r="C266" s="23" t="n"/>
      <c r="D266" s="16" t="n"/>
      <c r="E266" s="17">
        <f>IF($B266="","",C266*D266)</f>
        <v/>
      </c>
      <c r="F266" s="17">
        <f>IF($B266="","",C266*(D266-IFERROR(INDEX(Products!$C$5:$C$64,MATCH($B266,Products!$A$5:$A$64,0)),0)))</f>
        <v/>
      </c>
      <c r="G266">
        <f>IF($B266="","",IFERROR(MONTH($A266),0))</f>
        <v/>
      </c>
      <c r="H266">
        <f>IF($B266="","",IFERROR(YEAR($A266),0))</f>
        <v/>
      </c>
    </row>
    <row r="267">
      <c r="A267" s="20" t="n"/>
      <c r="B267" s="18" t="n"/>
      <c r="C267" s="21" t="n"/>
      <c r="D267" s="19" t="n"/>
      <c r="E267" s="14">
        <f>IF($B267="","",C267*D267)</f>
        <v/>
      </c>
      <c r="F267" s="14">
        <f>IF($B267="","",C267*(D267-IFERROR(INDEX(Products!$C$5:$C$64,MATCH($B267,Products!$A$5:$A$64,0)),0)))</f>
        <v/>
      </c>
      <c r="G267">
        <f>IF($B267="","",IFERROR(MONTH($A267),0))</f>
        <v/>
      </c>
      <c r="H267">
        <f>IF($B267="","",IFERROR(YEAR($A267),0))</f>
        <v/>
      </c>
    </row>
    <row r="268">
      <c r="A268" s="22" t="n"/>
      <c r="B268" s="15" t="n"/>
      <c r="C268" s="23" t="n"/>
      <c r="D268" s="16" t="n"/>
      <c r="E268" s="17">
        <f>IF($B268="","",C268*D268)</f>
        <v/>
      </c>
      <c r="F268" s="17">
        <f>IF($B268="","",C268*(D268-IFERROR(INDEX(Products!$C$5:$C$64,MATCH($B268,Products!$A$5:$A$64,0)),0)))</f>
        <v/>
      </c>
      <c r="G268">
        <f>IF($B268="","",IFERROR(MONTH($A268),0))</f>
        <v/>
      </c>
      <c r="H268">
        <f>IF($B268="","",IFERROR(YEAR($A268),0))</f>
        <v/>
      </c>
    </row>
    <row r="269">
      <c r="A269" s="20" t="n"/>
      <c r="B269" s="18" t="n"/>
      <c r="C269" s="21" t="n"/>
      <c r="D269" s="19" t="n"/>
      <c r="E269" s="14">
        <f>IF($B269="","",C269*D269)</f>
        <v/>
      </c>
      <c r="F269" s="14">
        <f>IF($B269="","",C269*(D269-IFERROR(INDEX(Products!$C$5:$C$64,MATCH($B269,Products!$A$5:$A$64,0)),0)))</f>
        <v/>
      </c>
      <c r="G269">
        <f>IF($B269="","",IFERROR(MONTH($A269),0))</f>
        <v/>
      </c>
      <c r="H269">
        <f>IF($B269="","",IFERROR(YEAR($A269),0))</f>
        <v/>
      </c>
    </row>
    <row r="270">
      <c r="A270" s="22" t="n"/>
      <c r="B270" s="15" t="n"/>
      <c r="C270" s="23" t="n"/>
      <c r="D270" s="16" t="n"/>
      <c r="E270" s="17">
        <f>IF($B270="","",C270*D270)</f>
        <v/>
      </c>
      <c r="F270" s="17">
        <f>IF($B270="","",C270*(D270-IFERROR(INDEX(Products!$C$5:$C$64,MATCH($B270,Products!$A$5:$A$64,0)),0)))</f>
        <v/>
      </c>
      <c r="G270">
        <f>IF($B270="","",IFERROR(MONTH($A270),0))</f>
        <v/>
      </c>
      <c r="H270">
        <f>IF($B270="","",IFERROR(YEAR($A270),0))</f>
        <v/>
      </c>
    </row>
    <row r="271">
      <c r="A271" s="20" t="n"/>
      <c r="B271" s="18" t="n"/>
      <c r="C271" s="21" t="n"/>
      <c r="D271" s="19" t="n"/>
      <c r="E271" s="14">
        <f>IF($B271="","",C271*D271)</f>
        <v/>
      </c>
      <c r="F271" s="14">
        <f>IF($B271="","",C271*(D271-IFERROR(INDEX(Products!$C$5:$C$64,MATCH($B271,Products!$A$5:$A$64,0)),0)))</f>
        <v/>
      </c>
      <c r="G271">
        <f>IF($B271="","",IFERROR(MONTH($A271),0))</f>
        <v/>
      </c>
      <c r="H271">
        <f>IF($B271="","",IFERROR(YEAR($A271),0))</f>
        <v/>
      </c>
    </row>
    <row r="272">
      <c r="A272" s="22" t="n"/>
      <c r="B272" s="15" t="n"/>
      <c r="C272" s="23" t="n"/>
      <c r="D272" s="16" t="n"/>
      <c r="E272" s="17">
        <f>IF($B272="","",C272*D272)</f>
        <v/>
      </c>
      <c r="F272" s="17">
        <f>IF($B272="","",C272*(D272-IFERROR(INDEX(Products!$C$5:$C$64,MATCH($B272,Products!$A$5:$A$64,0)),0)))</f>
        <v/>
      </c>
      <c r="G272">
        <f>IF($B272="","",IFERROR(MONTH($A272),0))</f>
        <v/>
      </c>
      <c r="H272">
        <f>IF($B272="","",IFERROR(YEAR($A272),0))</f>
        <v/>
      </c>
    </row>
    <row r="273">
      <c r="A273" s="20" t="n"/>
      <c r="B273" s="18" t="n"/>
      <c r="C273" s="21" t="n"/>
      <c r="D273" s="19" t="n"/>
      <c r="E273" s="14">
        <f>IF($B273="","",C273*D273)</f>
        <v/>
      </c>
      <c r="F273" s="14">
        <f>IF($B273="","",C273*(D273-IFERROR(INDEX(Products!$C$5:$C$64,MATCH($B273,Products!$A$5:$A$64,0)),0)))</f>
        <v/>
      </c>
      <c r="G273">
        <f>IF($B273="","",IFERROR(MONTH($A273),0))</f>
        <v/>
      </c>
      <c r="H273">
        <f>IF($B273="","",IFERROR(YEAR($A273),0))</f>
        <v/>
      </c>
    </row>
    <row r="274">
      <c r="A274" s="22" t="n"/>
      <c r="B274" s="15" t="n"/>
      <c r="C274" s="23" t="n"/>
      <c r="D274" s="16" t="n"/>
      <c r="E274" s="17">
        <f>IF($B274="","",C274*D274)</f>
        <v/>
      </c>
      <c r="F274" s="17">
        <f>IF($B274="","",C274*(D274-IFERROR(INDEX(Products!$C$5:$C$64,MATCH($B274,Products!$A$5:$A$64,0)),0)))</f>
        <v/>
      </c>
      <c r="G274">
        <f>IF($B274="","",IFERROR(MONTH($A274),0))</f>
        <v/>
      </c>
      <c r="H274">
        <f>IF($B274="","",IFERROR(YEAR($A274),0))</f>
        <v/>
      </c>
    </row>
    <row r="275">
      <c r="A275" s="20" t="n"/>
      <c r="B275" s="18" t="n"/>
      <c r="C275" s="21" t="n"/>
      <c r="D275" s="19" t="n"/>
      <c r="E275" s="14">
        <f>IF($B275="","",C275*D275)</f>
        <v/>
      </c>
      <c r="F275" s="14">
        <f>IF($B275="","",C275*(D275-IFERROR(INDEX(Products!$C$5:$C$64,MATCH($B275,Products!$A$5:$A$64,0)),0)))</f>
        <v/>
      </c>
      <c r="G275">
        <f>IF($B275="","",IFERROR(MONTH($A275),0))</f>
        <v/>
      </c>
      <c r="H275">
        <f>IF($B275="","",IFERROR(YEAR($A275),0))</f>
        <v/>
      </c>
    </row>
    <row r="276">
      <c r="A276" s="22" t="n"/>
      <c r="B276" s="15" t="n"/>
      <c r="C276" s="23" t="n"/>
      <c r="D276" s="16" t="n"/>
      <c r="E276" s="17">
        <f>IF($B276="","",C276*D276)</f>
        <v/>
      </c>
      <c r="F276" s="17">
        <f>IF($B276="","",C276*(D276-IFERROR(INDEX(Products!$C$5:$C$64,MATCH($B276,Products!$A$5:$A$64,0)),0)))</f>
        <v/>
      </c>
      <c r="G276">
        <f>IF($B276="","",IFERROR(MONTH($A276),0))</f>
        <v/>
      </c>
      <c r="H276">
        <f>IF($B276="","",IFERROR(YEAR($A276),0))</f>
        <v/>
      </c>
    </row>
    <row r="277">
      <c r="A277" s="20" t="n"/>
      <c r="B277" s="18" t="n"/>
      <c r="C277" s="21" t="n"/>
      <c r="D277" s="19" t="n"/>
      <c r="E277" s="14">
        <f>IF($B277="","",C277*D277)</f>
        <v/>
      </c>
      <c r="F277" s="14">
        <f>IF($B277="","",C277*(D277-IFERROR(INDEX(Products!$C$5:$C$64,MATCH($B277,Products!$A$5:$A$64,0)),0)))</f>
        <v/>
      </c>
      <c r="G277">
        <f>IF($B277="","",IFERROR(MONTH($A277),0))</f>
        <v/>
      </c>
      <c r="H277">
        <f>IF($B277="","",IFERROR(YEAR($A277),0))</f>
        <v/>
      </c>
    </row>
    <row r="278">
      <c r="A278" s="22" t="n"/>
      <c r="B278" s="15" t="n"/>
      <c r="C278" s="23" t="n"/>
      <c r="D278" s="16" t="n"/>
      <c r="E278" s="17">
        <f>IF($B278="","",C278*D278)</f>
        <v/>
      </c>
      <c r="F278" s="17">
        <f>IF($B278="","",C278*(D278-IFERROR(INDEX(Products!$C$5:$C$64,MATCH($B278,Products!$A$5:$A$64,0)),0)))</f>
        <v/>
      </c>
      <c r="G278">
        <f>IF($B278="","",IFERROR(MONTH($A278),0))</f>
        <v/>
      </c>
      <c r="H278">
        <f>IF($B278="","",IFERROR(YEAR($A278),0))</f>
        <v/>
      </c>
    </row>
    <row r="279">
      <c r="A279" s="20" t="n"/>
      <c r="B279" s="18" t="n"/>
      <c r="C279" s="21" t="n"/>
      <c r="D279" s="19" t="n"/>
      <c r="E279" s="14">
        <f>IF($B279="","",C279*D279)</f>
        <v/>
      </c>
      <c r="F279" s="14">
        <f>IF($B279="","",C279*(D279-IFERROR(INDEX(Products!$C$5:$C$64,MATCH($B279,Products!$A$5:$A$64,0)),0)))</f>
        <v/>
      </c>
      <c r="G279">
        <f>IF($B279="","",IFERROR(MONTH($A279),0))</f>
        <v/>
      </c>
      <c r="H279">
        <f>IF($B279="","",IFERROR(YEAR($A279),0))</f>
        <v/>
      </c>
    </row>
    <row r="280">
      <c r="A280" s="22" t="n"/>
      <c r="B280" s="15" t="n"/>
      <c r="C280" s="23" t="n"/>
      <c r="D280" s="16" t="n"/>
      <c r="E280" s="17">
        <f>IF($B280="","",C280*D280)</f>
        <v/>
      </c>
      <c r="F280" s="17">
        <f>IF($B280="","",C280*(D280-IFERROR(INDEX(Products!$C$5:$C$64,MATCH($B280,Products!$A$5:$A$64,0)),0)))</f>
        <v/>
      </c>
      <c r="G280">
        <f>IF($B280="","",IFERROR(MONTH($A280),0))</f>
        <v/>
      </c>
      <c r="H280">
        <f>IF($B280="","",IFERROR(YEAR($A280),0))</f>
        <v/>
      </c>
    </row>
    <row r="281">
      <c r="A281" s="20" t="n"/>
      <c r="B281" s="18" t="n"/>
      <c r="C281" s="21" t="n"/>
      <c r="D281" s="19" t="n"/>
      <c r="E281" s="14">
        <f>IF($B281="","",C281*D281)</f>
        <v/>
      </c>
      <c r="F281" s="14">
        <f>IF($B281="","",C281*(D281-IFERROR(INDEX(Products!$C$5:$C$64,MATCH($B281,Products!$A$5:$A$64,0)),0)))</f>
        <v/>
      </c>
      <c r="G281">
        <f>IF($B281="","",IFERROR(MONTH($A281),0))</f>
        <v/>
      </c>
      <c r="H281">
        <f>IF($B281="","",IFERROR(YEAR($A281),0))</f>
        <v/>
      </c>
    </row>
    <row r="282">
      <c r="A282" s="22" t="n"/>
      <c r="B282" s="15" t="n"/>
      <c r="C282" s="23" t="n"/>
      <c r="D282" s="16" t="n"/>
      <c r="E282" s="17">
        <f>IF($B282="","",C282*D282)</f>
        <v/>
      </c>
      <c r="F282" s="17">
        <f>IF($B282="","",C282*(D282-IFERROR(INDEX(Products!$C$5:$C$64,MATCH($B282,Products!$A$5:$A$64,0)),0)))</f>
        <v/>
      </c>
      <c r="G282">
        <f>IF($B282="","",IFERROR(MONTH($A282),0))</f>
        <v/>
      </c>
      <c r="H282">
        <f>IF($B282="","",IFERROR(YEAR($A282),0))</f>
        <v/>
      </c>
    </row>
    <row r="283">
      <c r="A283" s="20" t="n"/>
      <c r="B283" s="18" t="n"/>
      <c r="C283" s="21" t="n"/>
      <c r="D283" s="19" t="n"/>
      <c r="E283" s="14">
        <f>IF($B283="","",C283*D283)</f>
        <v/>
      </c>
      <c r="F283" s="14">
        <f>IF($B283="","",C283*(D283-IFERROR(INDEX(Products!$C$5:$C$64,MATCH($B283,Products!$A$5:$A$64,0)),0)))</f>
        <v/>
      </c>
      <c r="G283">
        <f>IF($B283="","",IFERROR(MONTH($A283),0))</f>
        <v/>
      </c>
      <c r="H283">
        <f>IF($B283="","",IFERROR(YEAR($A283),0))</f>
        <v/>
      </c>
    </row>
    <row r="284">
      <c r="A284" s="22" t="n"/>
      <c r="B284" s="15" t="n"/>
      <c r="C284" s="23" t="n"/>
      <c r="D284" s="16" t="n"/>
      <c r="E284" s="17">
        <f>IF($B284="","",C284*D284)</f>
        <v/>
      </c>
      <c r="F284" s="17">
        <f>IF($B284="","",C284*(D284-IFERROR(INDEX(Products!$C$5:$C$64,MATCH($B284,Products!$A$5:$A$64,0)),0)))</f>
        <v/>
      </c>
      <c r="G284">
        <f>IF($B284="","",IFERROR(MONTH($A284),0))</f>
        <v/>
      </c>
      <c r="H284">
        <f>IF($B284="","",IFERROR(YEAR($A284),0))</f>
        <v/>
      </c>
    </row>
    <row r="285">
      <c r="A285" s="20" t="n"/>
      <c r="B285" s="18" t="n"/>
      <c r="C285" s="21" t="n"/>
      <c r="D285" s="19" t="n"/>
      <c r="E285" s="14">
        <f>IF($B285="","",C285*D285)</f>
        <v/>
      </c>
      <c r="F285" s="14">
        <f>IF($B285="","",C285*(D285-IFERROR(INDEX(Products!$C$5:$C$64,MATCH($B285,Products!$A$5:$A$64,0)),0)))</f>
        <v/>
      </c>
      <c r="G285">
        <f>IF($B285="","",IFERROR(MONTH($A285),0))</f>
        <v/>
      </c>
      <c r="H285">
        <f>IF($B285="","",IFERROR(YEAR($A285),0))</f>
        <v/>
      </c>
    </row>
    <row r="286">
      <c r="A286" s="22" t="n"/>
      <c r="B286" s="15" t="n"/>
      <c r="C286" s="23" t="n"/>
      <c r="D286" s="16" t="n"/>
      <c r="E286" s="17">
        <f>IF($B286="","",C286*D286)</f>
        <v/>
      </c>
      <c r="F286" s="17">
        <f>IF($B286="","",C286*(D286-IFERROR(INDEX(Products!$C$5:$C$64,MATCH($B286,Products!$A$5:$A$64,0)),0)))</f>
        <v/>
      </c>
      <c r="G286">
        <f>IF($B286="","",IFERROR(MONTH($A286),0))</f>
        <v/>
      </c>
      <c r="H286">
        <f>IF($B286="","",IFERROR(YEAR($A286),0))</f>
        <v/>
      </c>
    </row>
    <row r="287">
      <c r="A287" s="20" t="n"/>
      <c r="B287" s="18" t="n"/>
      <c r="C287" s="21" t="n"/>
      <c r="D287" s="19" t="n"/>
      <c r="E287" s="14">
        <f>IF($B287="","",C287*D287)</f>
        <v/>
      </c>
      <c r="F287" s="14">
        <f>IF($B287="","",C287*(D287-IFERROR(INDEX(Products!$C$5:$C$64,MATCH($B287,Products!$A$5:$A$64,0)),0)))</f>
        <v/>
      </c>
      <c r="G287">
        <f>IF($B287="","",IFERROR(MONTH($A287),0))</f>
        <v/>
      </c>
      <c r="H287">
        <f>IF($B287="","",IFERROR(YEAR($A287),0))</f>
        <v/>
      </c>
    </row>
    <row r="288">
      <c r="A288" s="22" t="n"/>
      <c r="B288" s="15" t="n"/>
      <c r="C288" s="23" t="n"/>
      <c r="D288" s="16" t="n"/>
      <c r="E288" s="17">
        <f>IF($B288="","",C288*D288)</f>
        <v/>
      </c>
      <c r="F288" s="17">
        <f>IF($B288="","",C288*(D288-IFERROR(INDEX(Products!$C$5:$C$64,MATCH($B288,Products!$A$5:$A$64,0)),0)))</f>
        <v/>
      </c>
      <c r="G288">
        <f>IF($B288="","",IFERROR(MONTH($A288),0))</f>
        <v/>
      </c>
      <c r="H288">
        <f>IF($B288="","",IFERROR(YEAR($A288),0))</f>
        <v/>
      </c>
    </row>
    <row r="289">
      <c r="A289" s="20" t="n"/>
      <c r="B289" s="18" t="n"/>
      <c r="C289" s="21" t="n"/>
      <c r="D289" s="19" t="n"/>
      <c r="E289" s="14">
        <f>IF($B289="","",C289*D289)</f>
        <v/>
      </c>
      <c r="F289" s="14">
        <f>IF($B289="","",C289*(D289-IFERROR(INDEX(Products!$C$5:$C$64,MATCH($B289,Products!$A$5:$A$64,0)),0)))</f>
        <v/>
      </c>
      <c r="G289">
        <f>IF($B289="","",IFERROR(MONTH($A289),0))</f>
        <v/>
      </c>
      <c r="H289">
        <f>IF($B289="","",IFERROR(YEAR($A289),0))</f>
        <v/>
      </c>
    </row>
    <row r="290">
      <c r="A290" s="22" t="n"/>
      <c r="B290" s="15" t="n"/>
      <c r="C290" s="23" t="n"/>
      <c r="D290" s="16" t="n"/>
      <c r="E290" s="17">
        <f>IF($B290="","",C290*D290)</f>
        <v/>
      </c>
      <c r="F290" s="17">
        <f>IF($B290="","",C290*(D290-IFERROR(INDEX(Products!$C$5:$C$64,MATCH($B290,Products!$A$5:$A$64,0)),0)))</f>
        <v/>
      </c>
      <c r="G290">
        <f>IF($B290="","",IFERROR(MONTH($A290),0))</f>
        <v/>
      </c>
      <c r="H290">
        <f>IF($B290="","",IFERROR(YEAR($A290),0))</f>
        <v/>
      </c>
    </row>
    <row r="291">
      <c r="A291" s="20" t="n"/>
      <c r="B291" s="18" t="n"/>
      <c r="C291" s="21" t="n"/>
      <c r="D291" s="19" t="n"/>
      <c r="E291" s="14">
        <f>IF($B291="","",C291*D291)</f>
        <v/>
      </c>
      <c r="F291" s="14">
        <f>IF($B291="","",C291*(D291-IFERROR(INDEX(Products!$C$5:$C$64,MATCH($B291,Products!$A$5:$A$64,0)),0)))</f>
        <v/>
      </c>
      <c r="G291">
        <f>IF($B291="","",IFERROR(MONTH($A291),0))</f>
        <v/>
      </c>
      <c r="H291">
        <f>IF($B291="","",IFERROR(YEAR($A291),0))</f>
        <v/>
      </c>
    </row>
    <row r="292">
      <c r="A292" s="22" t="n"/>
      <c r="B292" s="15" t="n"/>
      <c r="C292" s="23" t="n"/>
      <c r="D292" s="16" t="n"/>
      <c r="E292" s="17">
        <f>IF($B292="","",C292*D292)</f>
        <v/>
      </c>
      <c r="F292" s="17">
        <f>IF($B292="","",C292*(D292-IFERROR(INDEX(Products!$C$5:$C$64,MATCH($B292,Products!$A$5:$A$64,0)),0)))</f>
        <v/>
      </c>
      <c r="G292">
        <f>IF($B292="","",IFERROR(MONTH($A292),0))</f>
        <v/>
      </c>
      <c r="H292">
        <f>IF($B292="","",IFERROR(YEAR($A292),0))</f>
        <v/>
      </c>
    </row>
    <row r="293">
      <c r="A293" s="20" t="n"/>
      <c r="B293" s="18" t="n"/>
      <c r="C293" s="21" t="n"/>
      <c r="D293" s="19" t="n"/>
      <c r="E293" s="14">
        <f>IF($B293="","",C293*D293)</f>
        <v/>
      </c>
      <c r="F293" s="14">
        <f>IF($B293="","",C293*(D293-IFERROR(INDEX(Products!$C$5:$C$64,MATCH($B293,Products!$A$5:$A$64,0)),0)))</f>
        <v/>
      </c>
      <c r="G293">
        <f>IF($B293="","",IFERROR(MONTH($A293),0))</f>
        <v/>
      </c>
      <c r="H293">
        <f>IF($B293="","",IFERROR(YEAR($A293),0))</f>
        <v/>
      </c>
    </row>
    <row r="294">
      <c r="A294" s="22" t="n"/>
      <c r="B294" s="15" t="n"/>
      <c r="C294" s="23" t="n"/>
      <c r="D294" s="16" t="n"/>
      <c r="E294" s="17">
        <f>IF($B294="","",C294*D294)</f>
        <v/>
      </c>
      <c r="F294" s="17">
        <f>IF($B294="","",C294*(D294-IFERROR(INDEX(Products!$C$5:$C$64,MATCH($B294,Products!$A$5:$A$64,0)),0)))</f>
        <v/>
      </c>
      <c r="G294">
        <f>IF($B294="","",IFERROR(MONTH($A294),0))</f>
        <v/>
      </c>
      <c r="H294">
        <f>IF($B294="","",IFERROR(YEAR($A294),0))</f>
        <v/>
      </c>
    </row>
    <row r="295">
      <c r="A295" s="20" t="n"/>
      <c r="B295" s="18" t="n"/>
      <c r="C295" s="21" t="n"/>
      <c r="D295" s="19" t="n"/>
      <c r="E295" s="14">
        <f>IF($B295="","",C295*D295)</f>
        <v/>
      </c>
      <c r="F295" s="14">
        <f>IF($B295="","",C295*(D295-IFERROR(INDEX(Products!$C$5:$C$64,MATCH($B295,Products!$A$5:$A$64,0)),0)))</f>
        <v/>
      </c>
      <c r="G295">
        <f>IF($B295="","",IFERROR(MONTH($A295),0))</f>
        <v/>
      </c>
      <c r="H295">
        <f>IF($B295="","",IFERROR(YEAR($A295),0))</f>
        <v/>
      </c>
    </row>
    <row r="296">
      <c r="A296" s="22" t="n"/>
      <c r="B296" s="15" t="n"/>
      <c r="C296" s="23" t="n"/>
      <c r="D296" s="16" t="n"/>
      <c r="E296" s="17">
        <f>IF($B296="","",C296*D296)</f>
        <v/>
      </c>
      <c r="F296" s="17">
        <f>IF($B296="","",C296*(D296-IFERROR(INDEX(Products!$C$5:$C$64,MATCH($B296,Products!$A$5:$A$64,0)),0)))</f>
        <v/>
      </c>
      <c r="G296">
        <f>IF($B296="","",IFERROR(MONTH($A296),0))</f>
        <v/>
      </c>
      <c r="H296">
        <f>IF($B296="","",IFERROR(YEAR($A296),0))</f>
        <v/>
      </c>
    </row>
    <row r="297">
      <c r="A297" s="20" t="n"/>
      <c r="B297" s="18" t="n"/>
      <c r="C297" s="21" t="n"/>
      <c r="D297" s="19" t="n"/>
      <c r="E297" s="14">
        <f>IF($B297="","",C297*D297)</f>
        <v/>
      </c>
      <c r="F297" s="14">
        <f>IF($B297="","",C297*(D297-IFERROR(INDEX(Products!$C$5:$C$64,MATCH($B297,Products!$A$5:$A$64,0)),0)))</f>
        <v/>
      </c>
      <c r="G297">
        <f>IF($B297="","",IFERROR(MONTH($A297),0))</f>
        <v/>
      </c>
      <c r="H297">
        <f>IF($B297="","",IFERROR(YEAR($A297),0))</f>
        <v/>
      </c>
    </row>
    <row r="298">
      <c r="A298" s="22" t="n"/>
      <c r="B298" s="15" t="n"/>
      <c r="C298" s="23" t="n"/>
      <c r="D298" s="16" t="n"/>
      <c r="E298" s="17">
        <f>IF($B298="","",C298*D298)</f>
        <v/>
      </c>
      <c r="F298" s="17">
        <f>IF($B298="","",C298*(D298-IFERROR(INDEX(Products!$C$5:$C$64,MATCH($B298,Products!$A$5:$A$64,0)),0)))</f>
        <v/>
      </c>
      <c r="G298">
        <f>IF($B298="","",IFERROR(MONTH($A298),0))</f>
        <v/>
      </c>
      <c r="H298">
        <f>IF($B298="","",IFERROR(YEAR($A298),0))</f>
        <v/>
      </c>
    </row>
    <row r="299">
      <c r="A299" s="20" t="n"/>
      <c r="B299" s="18" t="n"/>
      <c r="C299" s="21" t="n"/>
      <c r="D299" s="19" t="n"/>
      <c r="E299" s="14">
        <f>IF($B299="","",C299*D299)</f>
        <v/>
      </c>
      <c r="F299" s="14">
        <f>IF($B299="","",C299*(D299-IFERROR(INDEX(Products!$C$5:$C$64,MATCH($B299,Products!$A$5:$A$64,0)),0)))</f>
        <v/>
      </c>
      <c r="G299">
        <f>IF($B299="","",IFERROR(MONTH($A299),0))</f>
        <v/>
      </c>
      <c r="H299">
        <f>IF($B299="","",IFERROR(YEAR($A299),0))</f>
        <v/>
      </c>
    </row>
    <row r="300">
      <c r="A300" s="22" t="n"/>
      <c r="B300" s="15" t="n"/>
      <c r="C300" s="23" t="n"/>
      <c r="D300" s="16" t="n"/>
      <c r="E300" s="17">
        <f>IF($B300="","",C300*D300)</f>
        <v/>
      </c>
      <c r="F300" s="17">
        <f>IF($B300="","",C300*(D300-IFERROR(INDEX(Products!$C$5:$C$64,MATCH($B300,Products!$A$5:$A$64,0)),0)))</f>
        <v/>
      </c>
      <c r="G300">
        <f>IF($B300="","",IFERROR(MONTH($A300),0))</f>
        <v/>
      </c>
      <c r="H300">
        <f>IF($B300="","",IFERROR(YEAR($A300),0))</f>
        <v/>
      </c>
    </row>
    <row r="301">
      <c r="A301" s="20" t="n"/>
      <c r="B301" s="18" t="n"/>
      <c r="C301" s="21" t="n"/>
      <c r="D301" s="19" t="n"/>
      <c r="E301" s="14">
        <f>IF($B301="","",C301*D301)</f>
        <v/>
      </c>
      <c r="F301" s="14">
        <f>IF($B301="","",C301*(D301-IFERROR(INDEX(Products!$C$5:$C$64,MATCH($B301,Products!$A$5:$A$64,0)),0)))</f>
        <v/>
      </c>
      <c r="G301">
        <f>IF($B301="","",IFERROR(MONTH($A301),0))</f>
        <v/>
      </c>
      <c r="H301">
        <f>IF($B301="","",IFERROR(YEAR($A301),0))</f>
        <v/>
      </c>
    </row>
    <row r="302">
      <c r="A302" s="22" t="n"/>
      <c r="B302" s="15" t="n"/>
      <c r="C302" s="23" t="n"/>
      <c r="D302" s="16" t="n"/>
      <c r="E302" s="17">
        <f>IF($B302="","",C302*D302)</f>
        <v/>
      </c>
      <c r="F302" s="17">
        <f>IF($B302="","",C302*(D302-IFERROR(INDEX(Products!$C$5:$C$64,MATCH($B302,Products!$A$5:$A$64,0)),0)))</f>
        <v/>
      </c>
      <c r="G302">
        <f>IF($B302="","",IFERROR(MONTH($A302),0))</f>
        <v/>
      </c>
      <c r="H302">
        <f>IF($B302="","",IFERROR(YEAR($A302),0))</f>
        <v/>
      </c>
    </row>
    <row r="303">
      <c r="A303" s="20" t="n"/>
      <c r="B303" s="18" t="n"/>
      <c r="C303" s="21" t="n"/>
      <c r="D303" s="19" t="n"/>
      <c r="E303" s="14">
        <f>IF($B303="","",C303*D303)</f>
        <v/>
      </c>
      <c r="F303" s="14">
        <f>IF($B303="","",C303*(D303-IFERROR(INDEX(Products!$C$5:$C$64,MATCH($B303,Products!$A$5:$A$64,0)),0)))</f>
        <v/>
      </c>
      <c r="G303">
        <f>IF($B303="","",IFERROR(MONTH($A303),0))</f>
        <v/>
      </c>
      <c r="H303">
        <f>IF($B303="","",IFERROR(YEAR($A303),0))</f>
        <v/>
      </c>
    </row>
    <row r="304">
      <c r="A304" s="22" t="n"/>
      <c r="B304" s="15" t="n"/>
      <c r="C304" s="23" t="n"/>
      <c r="D304" s="16" t="n"/>
      <c r="E304" s="17">
        <f>IF($B304="","",C304*D304)</f>
        <v/>
      </c>
      <c r="F304" s="17">
        <f>IF($B304="","",C304*(D304-IFERROR(INDEX(Products!$C$5:$C$64,MATCH($B304,Products!$A$5:$A$64,0)),0)))</f>
        <v/>
      </c>
      <c r="G304">
        <f>IF($B304="","",IFERROR(MONTH($A304),0))</f>
        <v/>
      </c>
      <c r="H304">
        <f>IF($B304="","",IFERROR(YEAR($A304),0))</f>
        <v/>
      </c>
    </row>
    <row r="305">
      <c r="A305" s="20" t="n"/>
      <c r="B305" s="18" t="n"/>
      <c r="C305" s="21" t="n"/>
      <c r="D305" s="19" t="n"/>
      <c r="E305" s="14">
        <f>IF($B305="","",C305*D305)</f>
        <v/>
      </c>
      <c r="F305" s="14">
        <f>IF($B305="","",C305*(D305-IFERROR(INDEX(Products!$C$5:$C$64,MATCH($B305,Products!$A$5:$A$64,0)),0)))</f>
        <v/>
      </c>
      <c r="G305">
        <f>IF($B305="","",IFERROR(MONTH($A305),0))</f>
        <v/>
      </c>
      <c r="H305">
        <f>IF($B305="","",IFERROR(YEAR($A305),0))</f>
        <v/>
      </c>
    </row>
    <row r="306">
      <c r="A306" s="22" t="n"/>
      <c r="B306" s="15" t="n"/>
      <c r="C306" s="23" t="n"/>
      <c r="D306" s="16" t="n"/>
      <c r="E306" s="17">
        <f>IF($B306="","",C306*D306)</f>
        <v/>
      </c>
      <c r="F306" s="17">
        <f>IF($B306="","",C306*(D306-IFERROR(INDEX(Products!$C$5:$C$64,MATCH($B306,Products!$A$5:$A$64,0)),0)))</f>
        <v/>
      </c>
      <c r="G306">
        <f>IF($B306="","",IFERROR(MONTH($A306),0))</f>
        <v/>
      </c>
      <c r="H306">
        <f>IF($B306="","",IFERROR(YEAR($A306),0))</f>
        <v/>
      </c>
    </row>
    <row r="307">
      <c r="A307" s="20" t="n"/>
      <c r="B307" s="18" t="n"/>
      <c r="C307" s="21" t="n"/>
      <c r="D307" s="19" t="n"/>
      <c r="E307" s="14">
        <f>IF($B307="","",C307*D307)</f>
        <v/>
      </c>
      <c r="F307" s="14">
        <f>IF($B307="","",C307*(D307-IFERROR(INDEX(Products!$C$5:$C$64,MATCH($B307,Products!$A$5:$A$64,0)),0)))</f>
        <v/>
      </c>
      <c r="G307">
        <f>IF($B307="","",IFERROR(MONTH($A307),0))</f>
        <v/>
      </c>
      <c r="H307">
        <f>IF($B307="","",IFERROR(YEAR($A307),0))</f>
        <v/>
      </c>
    </row>
    <row r="308">
      <c r="A308" s="22" t="n"/>
      <c r="B308" s="15" t="n"/>
      <c r="C308" s="23" t="n"/>
      <c r="D308" s="16" t="n"/>
      <c r="E308" s="17">
        <f>IF($B308="","",C308*D308)</f>
        <v/>
      </c>
      <c r="F308" s="17">
        <f>IF($B308="","",C308*(D308-IFERROR(INDEX(Products!$C$5:$C$64,MATCH($B308,Products!$A$5:$A$64,0)),0)))</f>
        <v/>
      </c>
      <c r="G308">
        <f>IF($B308="","",IFERROR(MONTH($A308),0))</f>
        <v/>
      </c>
      <c r="H308">
        <f>IF($B308="","",IFERROR(YEAR($A308),0))</f>
        <v/>
      </c>
    </row>
    <row r="309">
      <c r="A309" s="20" t="n"/>
      <c r="B309" s="18" t="n"/>
      <c r="C309" s="21" t="n"/>
      <c r="D309" s="19" t="n"/>
      <c r="E309" s="14">
        <f>IF($B309="","",C309*D309)</f>
        <v/>
      </c>
      <c r="F309" s="14">
        <f>IF($B309="","",C309*(D309-IFERROR(INDEX(Products!$C$5:$C$64,MATCH($B309,Products!$A$5:$A$64,0)),0)))</f>
        <v/>
      </c>
      <c r="G309">
        <f>IF($B309="","",IFERROR(MONTH($A309),0))</f>
        <v/>
      </c>
      <c r="H309">
        <f>IF($B309="","",IFERROR(YEAR($A309),0))</f>
        <v/>
      </c>
    </row>
    <row r="310">
      <c r="A310" s="22" t="n"/>
      <c r="B310" s="15" t="n"/>
      <c r="C310" s="23" t="n"/>
      <c r="D310" s="16" t="n"/>
      <c r="E310" s="17">
        <f>IF($B310="","",C310*D310)</f>
        <v/>
      </c>
      <c r="F310" s="17">
        <f>IF($B310="","",C310*(D310-IFERROR(INDEX(Products!$C$5:$C$64,MATCH($B310,Products!$A$5:$A$64,0)),0)))</f>
        <v/>
      </c>
      <c r="G310">
        <f>IF($B310="","",IFERROR(MONTH($A310),0))</f>
        <v/>
      </c>
      <c r="H310">
        <f>IF($B310="","",IFERROR(YEAR($A310),0))</f>
        <v/>
      </c>
    </row>
    <row r="311">
      <c r="A311" s="20" t="n"/>
      <c r="B311" s="18" t="n"/>
      <c r="C311" s="21" t="n"/>
      <c r="D311" s="19" t="n"/>
      <c r="E311" s="14">
        <f>IF($B311="","",C311*D311)</f>
        <v/>
      </c>
      <c r="F311" s="14">
        <f>IF($B311="","",C311*(D311-IFERROR(INDEX(Products!$C$5:$C$64,MATCH($B311,Products!$A$5:$A$64,0)),0)))</f>
        <v/>
      </c>
      <c r="G311">
        <f>IF($B311="","",IFERROR(MONTH($A311),0))</f>
        <v/>
      </c>
      <c r="H311">
        <f>IF($B311="","",IFERROR(YEAR($A311),0))</f>
        <v/>
      </c>
    </row>
    <row r="312">
      <c r="A312" s="22" t="n"/>
      <c r="B312" s="15" t="n"/>
      <c r="C312" s="23" t="n"/>
      <c r="D312" s="16" t="n"/>
      <c r="E312" s="17">
        <f>IF($B312="","",C312*D312)</f>
        <v/>
      </c>
      <c r="F312" s="17">
        <f>IF($B312="","",C312*(D312-IFERROR(INDEX(Products!$C$5:$C$64,MATCH($B312,Products!$A$5:$A$64,0)),0)))</f>
        <v/>
      </c>
      <c r="G312">
        <f>IF($B312="","",IFERROR(MONTH($A312),0))</f>
        <v/>
      </c>
      <c r="H312">
        <f>IF($B312="","",IFERROR(YEAR($A312),0))</f>
        <v/>
      </c>
    </row>
    <row r="313">
      <c r="A313" s="20" t="n"/>
      <c r="B313" s="18" t="n"/>
      <c r="C313" s="21" t="n"/>
      <c r="D313" s="19" t="n"/>
      <c r="E313" s="14">
        <f>IF($B313="","",C313*D313)</f>
        <v/>
      </c>
      <c r="F313" s="14">
        <f>IF($B313="","",C313*(D313-IFERROR(INDEX(Products!$C$5:$C$64,MATCH($B313,Products!$A$5:$A$64,0)),0)))</f>
        <v/>
      </c>
      <c r="G313">
        <f>IF($B313="","",IFERROR(MONTH($A313),0))</f>
        <v/>
      </c>
      <c r="H313">
        <f>IF($B313="","",IFERROR(YEAR($A313),0))</f>
        <v/>
      </c>
    </row>
    <row r="314">
      <c r="A314" s="22" t="n"/>
      <c r="B314" s="15" t="n"/>
      <c r="C314" s="23" t="n"/>
      <c r="D314" s="16" t="n"/>
      <c r="E314" s="17">
        <f>IF($B314="","",C314*D314)</f>
        <v/>
      </c>
      <c r="F314" s="17">
        <f>IF($B314="","",C314*(D314-IFERROR(INDEX(Products!$C$5:$C$64,MATCH($B314,Products!$A$5:$A$64,0)),0)))</f>
        <v/>
      </c>
      <c r="G314">
        <f>IF($B314="","",IFERROR(MONTH($A314),0))</f>
        <v/>
      </c>
      <c r="H314">
        <f>IF($B314="","",IFERROR(YEAR($A314),0))</f>
        <v/>
      </c>
    </row>
    <row r="315">
      <c r="A315" s="20" t="n"/>
      <c r="B315" s="18" t="n"/>
      <c r="C315" s="21" t="n"/>
      <c r="D315" s="19" t="n"/>
      <c r="E315" s="14">
        <f>IF($B315="","",C315*D315)</f>
        <v/>
      </c>
      <c r="F315" s="14">
        <f>IF($B315="","",C315*(D315-IFERROR(INDEX(Products!$C$5:$C$64,MATCH($B315,Products!$A$5:$A$64,0)),0)))</f>
        <v/>
      </c>
      <c r="G315">
        <f>IF($B315="","",IFERROR(MONTH($A315),0))</f>
        <v/>
      </c>
      <c r="H315">
        <f>IF($B315="","",IFERROR(YEAR($A315),0))</f>
        <v/>
      </c>
    </row>
    <row r="316">
      <c r="A316" s="22" t="n"/>
      <c r="B316" s="15" t="n"/>
      <c r="C316" s="23" t="n"/>
      <c r="D316" s="16" t="n"/>
      <c r="E316" s="17">
        <f>IF($B316="","",C316*D316)</f>
        <v/>
      </c>
      <c r="F316" s="17">
        <f>IF($B316="","",C316*(D316-IFERROR(INDEX(Products!$C$5:$C$64,MATCH($B316,Products!$A$5:$A$64,0)),0)))</f>
        <v/>
      </c>
      <c r="G316">
        <f>IF($B316="","",IFERROR(MONTH($A316),0))</f>
        <v/>
      </c>
      <c r="H316">
        <f>IF($B316="","",IFERROR(YEAR($A316),0))</f>
        <v/>
      </c>
    </row>
    <row r="317">
      <c r="A317" s="20" t="n"/>
      <c r="B317" s="18" t="n"/>
      <c r="C317" s="21" t="n"/>
      <c r="D317" s="19" t="n"/>
      <c r="E317" s="14">
        <f>IF($B317="","",C317*D317)</f>
        <v/>
      </c>
      <c r="F317" s="14">
        <f>IF($B317="","",C317*(D317-IFERROR(INDEX(Products!$C$5:$C$64,MATCH($B317,Products!$A$5:$A$64,0)),0)))</f>
        <v/>
      </c>
      <c r="G317">
        <f>IF($B317="","",IFERROR(MONTH($A317),0))</f>
        <v/>
      </c>
      <c r="H317">
        <f>IF($B317="","",IFERROR(YEAR($A317),0))</f>
        <v/>
      </c>
    </row>
    <row r="318">
      <c r="A318" s="22" t="n"/>
      <c r="B318" s="15" t="n"/>
      <c r="C318" s="23" t="n"/>
      <c r="D318" s="16" t="n"/>
      <c r="E318" s="17">
        <f>IF($B318="","",C318*D318)</f>
        <v/>
      </c>
      <c r="F318" s="17">
        <f>IF($B318="","",C318*(D318-IFERROR(INDEX(Products!$C$5:$C$64,MATCH($B318,Products!$A$5:$A$64,0)),0)))</f>
        <v/>
      </c>
      <c r="G318">
        <f>IF($B318="","",IFERROR(MONTH($A318),0))</f>
        <v/>
      </c>
      <c r="H318">
        <f>IF($B318="","",IFERROR(YEAR($A318),0))</f>
        <v/>
      </c>
    </row>
    <row r="319">
      <c r="A319" s="20" t="n"/>
      <c r="B319" s="18" t="n"/>
      <c r="C319" s="21" t="n"/>
      <c r="D319" s="19" t="n"/>
      <c r="E319" s="14">
        <f>IF($B319="","",C319*D319)</f>
        <v/>
      </c>
      <c r="F319" s="14">
        <f>IF($B319="","",C319*(D319-IFERROR(INDEX(Products!$C$5:$C$64,MATCH($B319,Products!$A$5:$A$64,0)),0)))</f>
        <v/>
      </c>
      <c r="G319">
        <f>IF($B319="","",IFERROR(MONTH($A319),0))</f>
        <v/>
      </c>
      <c r="H319">
        <f>IF($B319="","",IFERROR(YEAR($A319),0))</f>
        <v/>
      </c>
    </row>
    <row r="320">
      <c r="A320" s="22" t="n"/>
      <c r="B320" s="15" t="n"/>
      <c r="C320" s="23" t="n"/>
      <c r="D320" s="16" t="n"/>
      <c r="E320" s="17">
        <f>IF($B320="","",C320*D320)</f>
        <v/>
      </c>
      <c r="F320" s="17">
        <f>IF($B320="","",C320*(D320-IFERROR(INDEX(Products!$C$5:$C$64,MATCH($B320,Products!$A$5:$A$64,0)),0)))</f>
        <v/>
      </c>
      <c r="G320">
        <f>IF($B320="","",IFERROR(MONTH($A320),0))</f>
        <v/>
      </c>
      <c r="H320">
        <f>IF($B320="","",IFERROR(YEAR($A320),0))</f>
        <v/>
      </c>
    </row>
    <row r="321">
      <c r="A321" s="20" t="n"/>
      <c r="B321" s="18" t="n"/>
      <c r="C321" s="21" t="n"/>
      <c r="D321" s="19" t="n"/>
      <c r="E321" s="14">
        <f>IF($B321="","",C321*D321)</f>
        <v/>
      </c>
      <c r="F321" s="14">
        <f>IF($B321="","",C321*(D321-IFERROR(INDEX(Products!$C$5:$C$64,MATCH($B321,Products!$A$5:$A$64,0)),0)))</f>
        <v/>
      </c>
      <c r="G321">
        <f>IF($B321="","",IFERROR(MONTH($A321),0))</f>
        <v/>
      </c>
      <c r="H321">
        <f>IF($B321="","",IFERROR(YEAR($A321),0))</f>
        <v/>
      </c>
    </row>
    <row r="322">
      <c r="A322" s="22" t="n"/>
      <c r="B322" s="15" t="n"/>
      <c r="C322" s="23" t="n"/>
      <c r="D322" s="16" t="n"/>
      <c r="E322" s="17">
        <f>IF($B322="","",C322*D322)</f>
        <v/>
      </c>
      <c r="F322" s="17">
        <f>IF($B322="","",C322*(D322-IFERROR(INDEX(Products!$C$5:$C$64,MATCH($B322,Products!$A$5:$A$64,0)),0)))</f>
        <v/>
      </c>
      <c r="G322">
        <f>IF($B322="","",IFERROR(MONTH($A322),0))</f>
        <v/>
      </c>
      <c r="H322">
        <f>IF($B322="","",IFERROR(YEAR($A322),0))</f>
        <v/>
      </c>
    </row>
    <row r="323">
      <c r="A323" s="20" t="n"/>
      <c r="B323" s="18" t="n"/>
      <c r="C323" s="21" t="n"/>
      <c r="D323" s="19" t="n"/>
      <c r="E323" s="14">
        <f>IF($B323="","",C323*D323)</f>
        <v/>
      </c>
      <c r="F323" s="14">
        <f>IF($B323="","",C323*(D323-IFERROR(INDEX(Products!$C$5:$C$64,MATCH($B323,Products!$A$5:$A$64,0)),0)))</f>
        <v/>
      </c>
      <c r="G323">
        <f>IF($B323="","",IFERROR(MONTH($A323),0))</f>
        <v/>
      </c>
      <c r="H323">
        <f>IF($B323="","",IFERROR(YEAR($A323),0))</f>
        <v/>
      </c>
    </row>
    <row r="324">
      <c r="A324" s="22" t="n"/>
      <c r="B324" s="15" t="n"/>
      <c r="C324" s="23" t="n"/>
      <c r="D324" s="16" t="n"/>
      <c r="E324" s="17">
        <f>IF($B324="","",C324*D324)</f>
        <v/>
      </c>
      <c r="F324" s="17">
        <f>IF($B324="","",C324*(D324-IFERROR(INDEX(Products!$C$5:$C$64,MATCH($B324,Products!$A$5:$A$64,0)),0)))</f>
        <v/>
      </c>
      <c r="G324">
        <f>IF($B324="","",IFERROR(MONTH($A324),0))</f>
        <v/>
      </c>
      <c r="H324">
        <f>IF($B324="","",IFERROR(YEAR($A324),0))</f>
        <v/>
      </c>
    </row>
    <row r="325">
      <c r="A325" s="20" t="n"/>
      <c r="B325" s="18" t="n"/>
      <c r="C325" s="21" t="n"/>
      <c r="D325" s="19" t="n"/>
      <c r="E325" s="14">
        <f>IF($B325="","",C325*D325)</f>
        <v/>
      </c>
      <c r="F325" s="14">
        <f>IF($B325="","",C325*(D325-IFERROR(INDEX(Products!$C$5:$C$64,MATCH($B325,Products!$A$5:$A$64,0)),0)))</f>
        <v/>
      </c>
      <c r="G325">
        <f>IF($B325="","",IFERROR(MONTH($A325),0))</f>
        <v/>
      </c>
      <c r="H325">
        <f>IF($B325="","",IFERROR(YEAR($A325),0))</f>
        <v/>
      </c>
    </row>
    <row r="326">
      <c r="A326" s="22" t="n"/>
      <c r="B326" s="15" t="n"/>
      <c r="C326" s="23" t="n"/>
      <c r="D326" s="16" t="n"/>
      <c r="E326" s="17">
        <f>IF($B326="","",C326*D326)</f>
        <v/>
      </c>
      <c r="F326" s="17">
        <f>IF($B326="","",C326*(D326-IFERROR(INDEX(Products!$C$5:$C$64,MATCH($B326,Products!$A$5:$A$64,0)),0)))</f>
        <v/>
      </c>
      <c r="G326">
        <f>IF($B326="","",IFERROR(MONTH($A326),0))</f>
        <v/>
      </c>
      <c r="H326">
        <f>IF($B326="","",IFERROR(YEAR($A326),0))</f>
        <v/>
      </c>
    </row>
    <row r="327">
      <c r="A327" s="20" t="n"/>
      <c r="B327" s="18" t="n"/>
      <c r="C327" s="21" t="n"/>
      <c r="D327" s="19" t="n"/>
      <c r="E327" s="14">
        <f>IF($B327="","",C327*D327)</f>
        <v/>
      </c>
      <c r="F327" s="14">
        <f>IF($B327="","",C327*(D327-IFERROR(INDEX(Products!$C$5:$C$64,MATCH($B327,Products!$A$5:$A$64,0)),0)))</f>
        <v/>
      </c>
      <c r="G327">
        <f>IF($B327="","",IFERROR(MONTH($A327),0))</f>
        <v/>
      </c>
      <c r="H327">
        <f>IF($B327="","",IFERROR(YEAR($A327),0))</f>
        <v/>
      </c>
    </row>
    <row r="328">
      <c r="A328" s="22" t="n"/>
      <c r="B328" s="15" t="n"/>
      <c r="C328" s="23" t="n"/>
      <c r="D328" s="16" t="n"/>
      <c r="E328" s="17">
        <f>IF($B328="","",C328*D328)</f>
        <v/>
      </c>
      <c r="F328" s="17">
        <f>IF($B328="","",C328*(D328-IFERROR(INDEX(Products!$C$5:$C$64,MATCH($B328,Products!$A$5:$A$64,0)),0)))</f>
        <v/>
      </c>
      <c r="G328">
        <f>IF($B328="","",IFERROR(MONTH($A328),0))</f>
        <v/>
      </c>
      <c r="H328">
        <f>IF($B328="","",IFERROR(YEAR($A328),0))</f>
        <v/>
      </c>
    </row>
    <row r="329">
      <c r="A329" s="20" t="n"/>
      <c r="B329" s="18" t="n"/>
      <c r="C329" s="21" t="n"/>
      <c r="D329" s="19" t="n"/>
      <c r="E329" s="14">
        <f>IF($B329="","",C329*D329)</f>
        <v/>
      </c>
      <c r="F329" s="14">
        <f>IF($B329="","",C329*(D329-IFERROR(INDEX(Products!$C$5:$C$64,MATCH($B329,Products!$A$5:$A$64,0)),0)))</f>
        <v/>
      </c>
      <c r="G329">
        <f>IF($B329="","",IFERROR(MONTH($A329),0))</f>
        <v/>
      </c>
      <c r="H329">
        <f>IF($B329="","",IFERROR(YEAR($A329),0))</f>
        <v/>
      </c>
    </row>
    <row r="330">
      <c r="A330" s="22" t="n"/>
      <c r="B330" s="15" t="n"/>
      <c r="C330" s="23" t="n"/>
      <c r="D330" s="16" t="n"/>
      <c r="E330" s="17">
        <f>IF($B330="","",C330*D330)</f>
        <v/>
      </c>
      <c r="F330" s="17">
        <f>IF($B330="","",C330*(D330-IFERROR(INDEX(Products!$C$5:$C$64,MATCH($B330,Products!$A$5:$A$64,0)),0)))</f>
        <v/>
      </c>
      <c r="G330">
        <f>IF($B330="","",IFERROR(MONTH($A330),0))</f>
        <v/>
      </c>
      <c r="H330">
        <f>IF($B330="","",IFERROR(YEAR($A330),0))</f>
        <v/>
      </c>
    </row>
    <row r="331">
      <c r="A331" s="20" t="n"/>
      <c r="B331" s="18" t="n"/>
      <c r="C331" s="21" t="n"/>
      <c r="D331" s="19" t="n"/>
      <c r="E331" s="14">
        <f>IF($B331="","",C331*D331)</f>
        <v/>
      </c>
      <c r="F331" s="14">
        <f>IF($B331="","",C331*(D331-IFERROR(INDEX(Products!$C$5:$C$64,MATCH($B331,Products!$A$5:$A$64,0)),0)))</f>
        <v/>
      </c>
      <c r="G331">
        <f>IF($B331="","",IFERROR(MONTH($A331),0))</f>
        <v/>
      </c>
      <c r="H331">
        <f>IF($B331="","",IFERROR(YEAR($A331),0))</f>
        <v/>
      </c>
    </row>
    <row r="332">
      <c r="A332" s="22" t="n"/>
      <c r="B332" s="15" t="n"/>
      <c r="C332" s="23" t="n"/>
      <c r="D332" s="16" t="n"/>
      <c r="E332" s="17">
        <f>IF($B332="","",C332*D332)</f>
        <v/>
      </c>
      <c r="F332" s="17">
        <f>IF($B332="","",C332*(D332-IFERROR(INDEX(Products!$C$5:$C$64,MATCH($B332,Products!$A$5:$A$64,0)),0)))</f>
        <v/>
      </c>
      <c r="G332">
        <f>IF($B332="","",IFERROR(MONTH($A332),0))</f>
        <v/>
      </c>
      <c r="H332">
        <f>IF($B332="","",IFERROR(YEAR($A332),0))</f>
        <v/>
      </c>
    </row>
    <row r="333">
      <c r="A333" s="20" t="n"/>
      <c r="B333" s="18" t="n"/>
      <c r="C333" s="21" t="n"/>
      <c r="D333" s="19" t="n"/>
      <c r="E333" s="14">
        <f>IF($B333="","",C333*D333)</f>
        <v/>
      </c>
      <c r="F333" s="14">
        <f>IF($B333="","",C333*(D333-IFERROR(INDEX(Products!$C$5:$C$64,MATCH($B333,Products!$A$5:$A$64,0)),0)))</f>
        <v/>
      </c>
      <c r="G333">
        <f>IF($B333="","",IFERROR(MONTH($A333),0))</f>
        <v/>
      </c>
      <c r="H333">
        <f>IF($B333="","",IFERROR(YEAR($A333),0))</f>
        <v/>
      </c>
    </row>
    <row r="334">
      <c r="A334" s="22" t="n"/>
      <c r="B334" s="15" t="n"/>
      <c r="C334" s="23" t="n"/>
      <c r="D334" s="16" t="n"/>
      <c r="E334" s="17">
        <f>IF($B334="","",C334*D334)</f>
        <v/>
      </c>
      <c r="F334" s="17">
        <f>IF($B334="","",C334*(D334-IFERROR(INDEX(Products!$C$5:$C$64,MATCH($B334,Products!$A$5:$A$64,0)),0)))</f>
        <v/>
      </c>
      <c r="G334">
        <f>IF($B334="","",IFERROR(MONTH($A334),0))</f>
        <v/>
      </c>
      <c r="H334">
        <f>IF($B334="","",IFERROR(YEAR($A334),0))</f>
        <v/>
      </c>
    </row>
    <row r="335">
      <c r="A335" s="20" t="n"/>
      <c r="B335" s="18" t="n"/>
      <c r="C335" s="21" t="n"/>
      <c r="D335" s="19" t="n"/>
      <c r="E335" s="14">
        <f>IF($B335="","",C335*D335)</f>
        <v/>
      </c>
      <c r="F335" s="14">
        <f>IF($B335="","",C335*(D335-IFERROR(INDEX(Products!$C$5:$C$64,MATCH($B335,Products!$A$5:$A$64,0)),0)))</f>
        <v/>
      </c>
      <c r="G335">
        <f>IF($B335="","",IFERROR(MONTH($A335),0))</f>
        <v/>
      </c>
      <c r="H335">
        <f>IF($B335="","",IFERROR(YEAR($A335),0))</f>
        <v/>
      </c>
    </row>
    <row r="336">
      <c r="A336" s="22" t="n"/>
      <c r="B336" s="15" t="n"/>
      <c r="C336" s="23" t="n"/>
      <c r="D336" s="16" t="n"/>
      <c r="E336" s="17">
        <f>IF($B336="","",C336*D336)</f>
        <v/>
      </c>
      <c r="F336" s="17">
        <f>IF($B336="","",C336*(D336-IFERROR(INDEX(Products!$C$5:$C$64,MATCH($B336,Products!$A$5:$A$64,0)),0)))</f>
        <v/>
      </c>
      <c r="G336">
        <f>IF($B336="","",IFERROR(MONTH($A336),0))</f>
        <v/>
      </c>
      <c r="H336">
        <f>IF($B336="","",IFERROR(YEAR($A336),0))</f>
        <v/>
      </c>
    </row>
    <row r="337">
      <c r="A337" s="20" t="n"/>
      <c r="B337" s="18" t="n"/>
      <c r="C337" s="21" t="n"/>
      <c r="D337" s="19" t="n"/>
      <c r="E337" s="14">
        <f>IF($B337="","",C337*D337)</f>
        <v/>
      </c>
      <c r="F337" s="14">
        <f>IF($B337="","",C337*(D337-IFERROR(INDEX(Products!$C$5:$C$64,MATCH($B337,Products!$A$5:$A$64,0)),0)))</f>
        <v/>
      </c>
      <c r="G337">
        <f>IF($B337="","",IFERROR(MONTH($A337),0))</f>
        <v/>
      </c>
      <c r="H337">
        <f>IF($B337="","",IFERROR(YEAR($A337),0))</f>
        <v/>
      </c>
    </row>
    <row r="338">
      <c r="A338" s="22" t="n"/>
      <c r="B338" s="15" t="n"/>
      <c r="C338" s="23" t="n"/>
      <c r="D338" s="16" t="n"/>
      <c r="E338" s="17">
        <f>IF($B338="","",C338*D338)</f>
        <v/>
      </c>
      <c r="F338" s="17">
        <f>IF($B338="","",C338*(D338-IFERROR(INDEX(Products!$C$5:$C$64,MATCH($B338,Products!$A$5:$A$64,0)),0)))</f>
        <v/>
      </c>
      <c r="G338">
        <f>IF($B338="","",IFERROR(MONTH($A338),0))</f>
        <v/>
      </c>
      <c r="H338">
        <f>IF($B338="","",IFERROR(YEAR($A338),0))</f>
        <v/>
      </c>
    </row>
    <row r="339">
      <c r="A339" s="20" t="n"/>
      <c r="B339" s="18" t="n"/>
      <c r="C339" s="21" t="n"/>
      <c r="D339" s="19" t="n"/>
      <c r="E339" s="14">
        <f>IF($B339="","",C339*D339)</f>
        <v/>
      </c>
      <c r="F339" s="14">
        <f>IF($B339="","",C339*(D339-IFERROR(INDEX(Products!$C$5:$C$64,MATCH($B339,Products!$A$5:$A$64,0)),0)))</f>
        <v/>
      </c>
      <c r="G339">
        <f>IF($B339="","",IFERROR(MONTH($A339),0))</f>
        <v/>
      </c>
      <c r="H339">
        <f>IF($B339="","",IFERROR(YEAR($A339),0))</f>
        <v/>
      </c>
    </row>
    <row r="340">
      <c r="A340" s="22" t="n"/>
      <c r="B340" s="15" t="n"/>
      <c r="C340" s="23" t="n"/>
      <c r="D340" s="16" t="n"/>
      <c r="E340" s="17">
        <f>IF($B340="","",C340*D340)</f>
        <v/>
      </c>
      <c r="F340" s="17">
        <f>IF($B340="","",C340*(D340-IFERROR(INDEX(Products!$C$5:$C$64,MATCH($B340,Products!$A$5:$A$64,0)),0)))</f>
        <v/>
      </c>
      <c r="G340">
        <f>IF($B340="","",IFERROR(MONTH($A340),0))</f>
        <v/>
      </c>
      <c r="H340">
        <f>IF($B340="","",IFERROR(YEAR($A340),0))</f>
        <v/>
      </c>
    </row>
    <row r="341">
      <c r="A341" s="20" t="n"/>
      <c r="B341" s="18" t="n"/>
      <c r="C341" s="21" t="n"/>
      <c r="D341" s="19" t="n"/>
      <c r="E341" s="14">
        <f>IF($B341="","",C341*D341)</f>
        <v/>
      </c>
      <c r="F341" s="14">
        <f>IF($B341="","",C341*(D341-IFERROR(INDEX(Products!$C$5:$C$64,MATCH($B341,Products!$A$5:$A$64,0)),0)))</f>
        <v/>
      </c>
      <c r="G341">
        <f>IF($B341="","",IFERROR(MONTH($A341),0))</f>
        <v/>
      </c>
      <c r="H341">
        <f>IF($B341="","",IFERROR(YEAR($A341),0))</f>
        <v/>
      </c>
    </row>
    <row r="342">
      <c r="A342" s="22" t="n"/>
      <c r="B342" s="15" t="n"/>
      <c r="C342" s="23" t="n"/>
      <c r="D342" s="16" t="n"/>
      <c r="E342" s="17">
        <f>IF($B342="","",C342*D342)</f>
        <v/>
      </c>
      <c r="F342" s="17">
        <f>IF($B342="","",C342*(D342-IFERROR(INDEX(Products!$C$5:$C$64,MATCH($B342,Products!$A$5:$A$64,0)),0)))</f>
        <v/>
      </c>
      <c r="G342">
        <f>IF($B342="","",IFERROR(MONTH($A342),0))</f>
        <v/>
      </c>
      <c r="H342">
        <f>IF($B342="","",IFERROR(YEAR($A342),0))</f>
        <v/>
      </c>
    </row>
    <row r="343">
      <c r="A343" s="20" t="n"/>
      <c r="B343" s="18" t="n"/>
      <c r="C343" s="21" t="n"/>
      <c r="D343" s="19" t="n"/>
      <c r="E343" s="14">
        <f>IF($B343="","",C343*D343)</f>
        <v/>
      </c>
      <c r="F343" s="14">
        <f>IF($B343="","",C343*(D343-IFERROR(INDEX(Products!$C$5:$C$64,MATCH($B343,Products!$A$5:$A$64,0)),0)))</f>
        <v/>
      </c>
      <c r="G343">
        <f>IF($B343="","",IFERROR(MONTH($A343),0))</f>
        <v/>
      </c>
      <c r="H343">
        <f>IF($B343="","",IFERROR(YEAR($A343),0))</f>
        <v/>
      </c>
    </row>
    <row r="344">
      <c r="A344" s="22" t="n"/>
      <c r="B344" s="15" t="n"/>
      <c r="C344" s="23" t="n"/>
      <c r="D344" s="16" t="n"/>
      <c r="E344" s="17">
        <f>IF($B344="","",C344*D344)</f>
        <v/>
      </c>
      <c r="F344" s="17">
        <f>IF($B344="","",C344*(D344-IFERROR(INDEX(Products!$C$5:$C$64,MATCH($B344,Products!$A$5:$A$64,0)),0)))</f>
        <v/>
      </c>
      <c r="G344">
        <f>IF($B344="","",IFERROR(MONTH($A344),0))</f>
        <v/>
      </c>
      <c r="H344">
        <f>IF($B344="","",IFERROR(YEAR($A344),0))</f>
        <v/>
      </c>
    </row>
    <row r="345">
      <c r="A345" s="20" t="n"/>
      <c r="B345" s="18" t="n"/>
      <c r="C345" s="21" t="n"/>
      <c r="D345" s="19" t="n"/>
      <c r="E345" s="14">
        <f>IF($B345="","",C345*D345)</f>
        <v/>
      </c>
      <c r="F345" s="14">
        <f>IF($B345="","",C345*(D345-IFERROR(INDEX(Products!$C$5:$C$64,MATCH($B345,Products!$A$5:$A$64,0)),0)))</f>
        <v/>
      </c>
      <c r="G345">
        <f>IF($B345="","",IFERROR(MONTH($A345),0))</f>
        <v/>
      </c>
      <c r="H345">
        <f>IF($B345="","",IFERROR(YEAR($A345),0))</f>
        <v/>
      </c>
    </row>
    <row r="346">
      <c r="A346" s="22" t="n"/>
      <c r="B346" s="15" t="n"/>
      <c r="C346" s="23" t="n"/>
      <c r="D346" s="16" t="n"/>
      <c r="E346" s="17">
        <f>IF($B346="","",C346*D346)</f>
        <v/>
      </c>
      <c r="F346" s="17">
        <f>IF($B346="","",C346*(D346-IFERROR(INDEX(Products!$C$5:$C$64,MATCH($B346,Products!$A$5:$A$64,0)),0)))</f>
        <v/>
      </c>
      <c r="G346">
        <f>IF($B346="","",IFERROR(MONTH($A346),0))</f>
        <v/>
      </c>
      <c r="H346">
        <f>IF($B346="","",IFERROR(YEAR($A346),0))</f>
        <v/>
      </c>
    </row>
    <row r="347">
      <c r="A347" s="20" t="n"/>
      <c r="B347" s="18" t="n"/>
      <c r="C347" s="21" t="n"/>
      <c r="D347" s="19" t="n"/>
      <c r="E347" s="14">
        <f>IF($B347="","",C347*D347)</f>
        <v/>
      </c>
      <c r="F347" s="14">
        <f>IF($B347="","",C347*(D347-IFERROR(INDEX(Products!$C$5:$C$64,MATCH($B347,Products!$A$5:$A$64,0)),0)))</f>
        <v/>
      </c>
      <c r="G347">
        <f>IF($B347="","",IFERROR(MONTH($A347),0))</f>
        <v/>
      </c>
      <c r="H347">
        <f>IF($B347="","",IFERROR(YEAR($A347),0))</f>
        <v/>
      </c>
    </row>
    <row r="348">
      <c r="A348" s="22" t="n"/>
      <c r="B348" s="15" t="n"/>
      <c r="C348" s="23" t="n"/>
      <c r="D348" s="16" t="n"/>
      <c r="E348" s="17">
        <f>IF($B348="","",C348*D348)</f>
        <v/>
      </c>
      <c r="F348" s="17">
        <f>IF($B348="","",C348*(D348-IFERROR(INDEX(Products!$C$5:$C$64,MATCH($B348,Products!$A$5:$A$64,0)),0)))</f>
        <v/>
      </c>
      <c r="G348">
        <f>IF($B348="","",IFERROR(MONTH($A348),0))</f>
        <v/>
      </c>
      <c r="H348">
        <f>IF($B348="","",IFERROR(YEAR($A348),0))</f>
        <v/>
      </c>
    </row>
    <row r="349">
      <c r="A349" s="20" t="n"/>
      <c r="B349" s="18" t="n"/>
      <c r="C349" s="21" t="n"/>
      <c r="D349" s="19" t="n"/>
      <c r="E349" s="14">
        <f>IF($B349="","",C349*D349)</f>
        <v/>
      </c>
      <c r="F349" s="14">
        <f>IF($B349="","",C349*(D349-IFERROR(INDEX(Products!$C$5:$C$64,MATCH($B349,Products!$A$5:$A$64,0)),0)))</f>
        <v/>
      </c>
      <c r="G349">
        <f>IF($B349="","",IFERROR(MONTH($A349),0))</f>
        <v/>
      </c>
      <c r="H349">
        <f>IF($B349="","",IFERROR(YEAR($A349),0))</f>
        <v/>
      </c>
    </row>
    <row r="350">
      <c r="A350" s="22" t="n"/>
      <c r="B350" s="15" t="n"/>
      <c r="C350" s="23" t="n"/>
      <c r="D350" s="16" t="n"/>
      <c r="E350" s="17">
        <f>IF($B350="","",C350*D350)</f>
        <v/>
      </c>
      <c r="F350" s="17">
        <f>IF($B350="","",C350*(D350-IFERROR(INDEX(Products!$C$5:$C$64,MATCH($B350,Products!$A$5:$A$64,0)),0)))</f>
        <v/>
      </c>
      <c r="G350">
        <f>IF($B350="","",IFERROR(MONTH($A350),0))</f>
        <v/>
      </c>
      <c r="H350">
        <f>IF($B350="","",IFERROR(YEAR($A350),0))</f>
        <v/>
      </c>
    </row>
    <row r="351">
      <c r="A351" s="20" t="n"/>
      <c r="B351" s="18" t="n"/>
      <c r="C351" s="21" t="n"/>
      <c r="D351" s="19" t="n"/>
      <c r="E351" s="14">
        <f>IF($B351="","",C351*D351)</f>
        <v/>
      </c>
      <c r="F351" s="14">
        <f>IF($B351="","",C351*(D351-IFERROR(INDEX(Products!$C$5:$C$64,MATCH($B351,Products!$A$5:$A$64,0)),0)))</f>
        <v/>
      </c>
      <c r="G351">
        <f>IF($B351="","",IFERROR(MONTH($A351),0))</f>
        <v/>
      </c>
      <c r="H351">
        <f>IF($B351="","",IFERROR(YEAR($A351),0))</f>
        <v/>
      </c>
    </row>
    <row r="352">
      <c r="A352" s="22" t="n"/>
      <c r="B352" s="15" t="n"/>
      <c r="C352" s="23" t="n"/>
      <c r="D352" s="16" t="n"/>
      <c r="E352" s="17">
        <f>IF($B352="","",C352*D352)</f>
        <v/>
      </c>
      <c r="F352" s="17">
        <f>IF($B352="","",C352*(D352-IFERROR(INDEX(Products!$C$5:$C$64,MATCH($B352,Products!$A$5:$A$64,0)),0)))</f>
        <v/>
      </c>
      <c r="G352">
        <f>IF($B352="","",IFERROR(MONTH($A352),0))</f>
        <v/>
      </c>
      <c r="H352">
        <f>IF($B352="","",IFERROR(YEAR($A352),0))</f>
        <v/>
      </c>
    </row>
    <row r="353">
      <c r="A353" s="20" t="n"/>
      <c r="B353" s="18" t="n"/>
      <c r="C353" s="21" t="n"/>
      <c r="D353" s="19" t="n"/>
      <c r="E353" s="14">
        <f>IF($B353="","",C353*D353)</f>
        <v/>
      </c>
      <c r="F353" s="14">
        <f>IF($B353="","",C353*(D353-IFERROR(INDEX(Products!$C$5:$C$64,MATCH($B353,Products!$A$5:$A$64,0)),0)))</f>
        <v/>
      </c>
      <c r="G353">
        <f>IF($B353="","",IFERROR(MONTH($A353),0))</f>
        <v/>
      </c>
      <c r="H353">
        <f>IF($B353="","",IFERROR(YEAR($A353),0))</f>
        <v/>
      </c>
    </row>
    <row r="354">
      <c r="A354" s="22" t="n"/>
      <c r="B354" s="15" t="n"/>
      <c r="C354" s="23" t="n"/>
      <c r="D354" s="16" t="n"/>
      <c r="E354" s="17">
        <f>IF($B354="","",C354*D354)</f>
        <v/>
      </c>
      <c r="F354" s="17">
        <f>IF($B354="","",C354*(D354-IFERROR(INDEX(Products!$C$5:$C$64,MATCH($B354,Products!$A$5:$A$64,0)),0)))</f>
        <v/>
      </c>
      <c r="G354">
        <f>IF($B354="","",IFERROR(MONTH($A354),0))</f>
        <v/>
      </c>
      <c r="H354">
        <f>IF($B354="","",IFERROR(YEAR($A354),0))</f>
        <v/>
      </c>
    </row>
    <row r="355">
      <c r="A355" s="20" t="n"/>
      <c r="B355" s="18" t="n"/>
      <c r="C355" s="21" t="n"/>
      <c r="D355" s="19" t="n"/>
      <c r="E355" s="14">
        <f>IF($B355="","",C355*D355)</f>
        <v/>
      </c>
      <c r="F355" s="14">
        <f>IF($B355="","",C355*(D355-IFERROR(INDEX(Products!$C$5:$C$64,MATCH($B355,Products!$A$5:$A$64,0)),0)))</f>
        <v/>
      </c>
      <c r="G355">
        <f>IF($B355="","",IFERROR(MONTH($A355),0))</f>
        <v/>
      </c>
      <c r="H355">
        <f>IF($B355="","",IFERROR(YEAR($A355),0))</f>
        <v/>
      </c>
    </row>
    <row r="356">
      <c r="A356" s="22" t="n"/>
      <c r="B356" s="15" t="n"/>
      <c r="C356" s="23" t="n"/>
      <c r="D356" s="16" t="n"/>
      <c r="E356" s="17">
        <f>IF($B356="","",C356*D356)</f>
        <v/>
      </c>
      <c r="F356" s="17">
        <f>IF($B356="","",C356*(D356-IFERROR(INDEX(Products!$C$5:$C$64,MATCH($B356,Products!$A$5:$A$64,0)),0)))</f>
        <v/>
      </c>
      <c r="G356">
        <f>IF($B356="","",IFERROR(MONTH($A356),0))</f>
        <v/>
      </c>
      <c r="H356">
        <f>IF($B356="","",IFERROR(YEAR($A356),0))</f>
        <v/>
      </c>
    </row>
    <row r="357">
      <c r="A357" s="20" t="n"/>
      <c r="B357" s="18" t="n"/>
      <c r="C357" s="21" t="n"/>
      <c r="D357" s="19" t="n"/>
      <c r="E357" s="14">
        <f>IF($B357="","",C357*D357)</f>
        <v/>
      </c>
      <c r="F357" s="14">
        <f>IF($B357="","",C357*(D357-IFERROR(INDEX(Products!$C$5:$C$64,MATCH($B357,Products!$A$5:$A$64,0)),0)))</f>
        <v/>
      </c>
      <c r="G357">
        <f>IF($B357="","",IFERROR(MONTH($A357),0))</f>
        <v/>
      </c>
      <c r="H357">
        <f>IF($B357="","",IFERROR(YEAR($A357),0))</f>
        <v/>
      </c>
    </row>
    <row r="358">
      <c r="A358" s="22" t="n"/>
      <c r="B358" s="15" t="n"/>
      <c r="C358" s="23" t="n"/>
      <c r="D358" s="16" t="n"/>
      <c r="E358" s="17">
        <f>IF($B358="","",C358*D358)</f>
        <v/>
      </c>
      <c r="F358" s="17">
        <f>IF($B358="","",C358*(D358-IFERROR(INDEX(Products!$C$5:$C$64,MATCH($B358,Products!$A$5:$A$64,0)),0)))</f>
        <v/>
      </c>
      <c r="G358">
        <f>IF($B358="","",IFERROR(MONTH($A358),0))</f>
        <v/>
      </c>
      <c r="H358">
        <f>IF($B358="","",IFERROR(YEAR($A358),0))</f>
        <v/>
      </c>
    </row>
    <row r="359">
      <c r="A359" s="20" t="n"/>
      <c r="B359" s="18" t="n"/>
      <c r="C359" s="21" t="n"/>
      <c r="D359" s="19" t="n"/>
      <c r="E359" s="14">
        <f>IF($B359="","",C359*D359)</f>
        <v/>
      </c>
      <c r="F359" s="14">
        <f>IF($B359="","",C359*(D359-IFERROR(INDEX(Products!$C$5:$C$64,MATCH($B359,Products!$A$5:$A$64,0)),0)))</f>
        <v/>
      </c>
      <c r="G359">
        <f>IF($B359="","",IFERROR(MONTH($A359),0))</f>
        <v/>
      </c>
      <c r="H359">
        <f>IF($B359="","",IFERROR(YEAR($A359),0))</f>
        <v/>
      </c>
    </row>
    <row r="360">
      <c r="A360" s="22" t="n"/>
      <c r="B360" s="15" t="n"/>
      <c r="C360" s="23" t="n"/>
      <c r="D360" s="16" t="n"/>
      <c r="E360" s="17">
        <f>IF($B360="","",C360*D360)</f>
        <v/>
      </c>
      <c r="F360" s="17">
        <f>IF($B360="","",C360*(D360-IFERROR(INDEX(Products!$C$5:$C$64,MATCH($B360,Products!$A$5:$A$64,0)),0)))</f>
        <v/>
      </c>
      <c r="G360">
        <f>IF($B360="","",IFERROR(MONTH($A360),0))</f>
        <v/>
      </c>
      <c r="H360">
        <f>IF($B360="","",IFERROR(YEAR($A360),0))</f>
        <v/>
      </c>
    </row>
    <row r="361">
      <c r="A361" s="20" t="n"/>
      <c r="B361" s="18" t="n"/>
      <c r="C361" s="21" t="n"/>
      <c r="D361" s="19" t="n"/>
      <c r="E361" s="14">
        <f>IF($B361="","",C361*D361)</f>
        <v/>
      </c>
      <c r="F361" s="14">
        <f>IF($B361="","",C361*(D361-IFERROR(INDEX(Products!$C$5:$C$64,MATCH($B361,Products!$A$5:$A$64,0)),0)))</f>
        <v/>
      </c>
      <c r="G361">
        <f>IF($B361="","",IFERROR(MONTH($A361),0))</f>
        <v/>
      </c>
      <c r="H361">
        <f>IF($B361="","",IFERROR(YEAR($A361),0))</f>
        <v/>
      </c>
    </row>
    <row r="362">
      <c r="A362" s="22" t="n"/>
      <c r="B362" s="15" t="n"/>
      <c r="C362" s="23" t="n"/>
      <c r="D362" s="16" t="n"/>
      <c r="E362" s="17">
        <f>IF($B362="","",C362*D362)</f>
        <v/>
      </c>
      <c r="F362" s="17">
        <f>IF($B362="","",C362*(D362-IFERROR(INDEX(Products!$C$5:$C$64,MATCH($B362,Products!$A$5:$A$64,0)),0)))</f>
        <v/>
      </c>
      <c r="G362">
        <f>IF($B362="","",IFERROR(MONTH($A362),0))</f>
        <v/>
      </c>
      <c r="H362">
        <f>IF($B362="","",IFERROR(YEAR($A362),0))</f>
        <v/>
      </c>
    </row>
    <row r="363">
      <c r="A363" s="20" t="n"/>
      <c r="B363" s="18" t="n"/>
      <c r="C363" s="21" t="n"/>
      <c r="D363" s="19" t="n"/>
      <c r="E363" s="14">
        <f>IF($B363="","",C363*D363)</f>
        <v/>
      </c>
      <c r="F363" s="14">
        <f>IF($B363="","",C363*(D363-IFERROR(INDEX(Products!$C$5:$C$64,MATCH($B363,Products!$A$5:$A$64,0)),0)))</f>
        <v/>
      </c>
      <c r="G363">
        <f>IF($B363="","",IFERROR(MONTH($A363),0))</f>
        <v/>
      </c>
      <c r="H363">
        <f>IF($B363="","",IFERROR(YEAR($A363),0))</f>
        <v/>
      </c>
    </row>
    <row r="364">
      <c r="A364" s="22" t="n"/>
      <c r="B364" s="15" t="n"/>
      <c r="C364" s="23" t="n"/>
      <c r="D364" s="16" t="n"/>
      <c r="E364" s="17">
        <f>IF($B364="","",C364*D364)</f>
        <v/>
      </c>
      <c r="F364" s="17">
        <f>IF($B364="","",C364*(D364-IFERROR(INDEX(Products!$C$5:$C$64,MATCH($B364,Products!$A$5:$A$64,0)),0)))</f>
        <v/>
      </c>
      <c r="G364">
        <f>IF($B364="","",IFERROR(MONTH($A364),0))</f>
        <v/>
      </c>
      <c r="H364">
        <f>IF($B364="","",IFERROR(YEAR($A364),0))</f>
        <v/>
      </c>
    </row>
    <row r="365">
      <c r="A365" s="20" t="n"/>
      <c r="B365" s="18" t="n"/>
      <c r="C365" s="21" t="n"/>
      <c r="D365" s="19" t="n"/>
      <c r="E365" s="14">
        <f>IF($B365="","",C365*D365)</f>
        <v/>
      </c>
      <c r="F365" s="14">
        <f>IF($B365="","",C365*(D365-IFERROR(INDEX(Products!$C$5:$C$64,MATCH($B365,Products!$A$5:$A$64,0)),0)))</f>
        <v/>
      </c>
      <c r="G365">
        <f>IF($B365="","",IFERROR(MONTH($A365),0))</f>
        <v/>
      </c>
      <c r="H365">
        <f>IF($B365="","",IFERROR(YEAR($A365),0))</f>
        <v/>
      </c>
    </row>
    <row r="366">
      <c r="A366" s="22" t="n"/>
      <c r="B366" s="15" t="n"/>
      <c r="C366" s="23" t="n"/>
      <c r="D366" s="16" t="n"/>
      <c r="E366" s="17">
        <f>IF($B366="","",C366*D366)</f>
        <v/>
      </c>
      <c r="F366" s="17">
        <f>IF($B366="","",C366*(D366-IFERROR(INDEX(Products!$C$5:$C$64,MATCH($B366,Products!$A$5:$A$64,0)),0)))</f>
        <v/>
      </c>
      <c r="G366">
        <f>IF($B366="","",IFERROR(MONTH($A366),0))</f>
        <v/>
      </c>
      <c r="H366">
        <f>IF($B366="","",IFERROR(YEAR($A366),0))</f>
        <v/>
      </c>
    </row>
    <row r="367">
      <c r="A367" s="20" t="n"/>
      <c r="B367" s="18" t="n"/>
      <c r="C367" s="21" t="n"/>
      <c r="D367" s="19" t="n"/>
      <c r="E367" s="14">
        <f>IF($B367="","",C367*D367)</f>
        <v/>
      </c>
      <c r="F367" s="14">
        <f>IF($B367="","",C367*(D367-IFERROR(INDEX(Products!$C$5:$C$64,MATCH($B367,Products!$A$5:$A$64,0)),0)))</f>
        <v/>
      </c>
      <c r="G367">
        <f>IF($B367="","",IFERROR(MONTH($A367),0))</f>
        <v/>
      </c>
      <c r="H367">
        <f>IF($B367="","",IFERROR(YEAR($A367),0))</f>
        <v/>
      </c>
    </row>
    <row r="368">
      <c r="A368" s="22" t="n"/>
      <c r="B368" s="15" t="n"/>
      <c r="C368" s="23" t="n"/>
      <c r="D368" s="16" t="n"/>
      <c r="E368" s="17">
        <f>IF($B368="","",C368*D368)</f>
        <v/>
      </c>
      <c r="F368" s="17">
        <f>IF($B368="","",C368*(D368-IFERROR(INDEX(Products!$C$5:$C$64,MATCH($B368,Products!$A$5:$A$64,0)),0)))</f>
        <v/>
      </c>
      <c r="G368">
        <f>IF($B368="","",IFERROR(MONTH($A368),0))</f>
        <v/>
      </c>
      <c r="H368">
        <f>IF($B368="","",IFERROR(YEAR($A368),0))</f>
        <v/>
      </c>
    </row>
    <row r="369">
      <c r="A369" s="20" t="n"/>
      <c r="B369" s="18" t="n"/>
      <c r="C369" s="21" t="n"/>
      <c r="D369" s="19" t="n"/>
      <c r="E369" s="14">
        <f>IF($B369="","",C369*D369)</f>
        <v/>
      </c>
      <c r="F369" s="14">
        <f>IF($B369="","",C369*(D369-IFERROR(INDEX(Products!$C$5:$C$64,MATCH($B369,Products!$A$5:$A$64,0)),0)))</f>
        <v/>
      </c>
      <c r="G369">
        <f>IF($B369="","",IFERROR(MONTH($A369),0))</f>
        <v/>
      </c>
      <c r="H369">
        <f>IF($B369="","",IFERROR(YEAR($A369),0))</f>
        <v/>
      </c>
    </row>
    <row r="370">
      <c r="A370" s="22" t="n"/>
      <c r="B370" s="15" t="n"/>
      <c r="C370" s="23" t="n"/>
      <c r="D370" s="16" t="n"/>
      <c r="E370" s="17">
        <f>IF($B370="","",C370*D370)</f>
        <v/>
      </c>
      <c r="F370" s="17">
        <f>IF($B370="","",C370*(D370-IFERROR(INDEX(Products!$C$5:$C$64,MATCH($B370,Products!$A$5:$A$64,0)),0)))</f>
        <v/>
      </c>
      <c r="G370">
        <f>IF($B370="","",IFERROR(MONTH($A370),0))</f>
        <v/>
      </c>
      <c r="H370">
        <f>IF($B370="","",IFERROR(YEAR($A370),0))</f>
        <v/>
      </c>
    </row>
    <row r="371">
      <c r="A371" s="20" t="n"/>
      <c r="B371" s="18" t="n"/>
      <c r="C371" s="21" t="n"/>
      <c r="D371" s="19" t="n"/>
      <c r="E371" s="14">
        <f>IF($B371="","",C371*D371)</f>
        <v/>
      </c>
      <c r="F371" s="14">
        <f>IF($B371="","",C371*(D371-IFERROR(INDEX(Products!$C$5:$C$64,MATCH($B371,Products!$A$5:$A$64,0)),0)))</f>
        <v/>
      </c>
      <c r="G371">
        <f>IF($B371="","",IFERROR(MONTH($A371),0))</f>
        <v/>
      </c>
      <c r="H371">
        <f>IF($B371="","",IFERROR(YEAR($A371),0))</f>
        <v/>
      </c>
    </row>
    <row r="372">
      <c r="A372" s="22" t="n"/>
      <c r="B372" s="15" t="n"/>
      <c r="C372" s="23" t="n"/>
      <c r="D372" s="16" t="n"/>
      <c r="E372" s="17">
        <f>IF($B372="","",C372*D372)</f>
        <v/>
      </c>
      <c r="F372" s="17">
        <f>IF($B372="","",C372*(D372-IFERROR(INDEX(Products!$C$5:$C$64,MATCH($B372,Products!$A$5:$A$64,0)),0)))</f>
        <v/>
      </c>
      <c r="G372">
        <f>IF($B372="","",IFERROR(MONTH($A372),0))</f>
        <v/>
      </c>
      <c r="H372">
        <f>IF($B372="","",IFERROR(YEAR($A372),0))</f>
        <v/>
      </c>
    </row>
    <row r="373">
      <c r="A373" s="20" t="n"/>
      <c r="B373" s="18" t="n"/>
      <c r="C373" s="21" t="n"/>
      <c r="D373" s="19" t="n"/>
      <c r="E373" s="14">
        <f>IF($B373="","",C373*D373)</f>
        <v/>
      </c>
      <c r="F373" s="14">
        <f>IF($B373="","",C373*(D373-IFERROR(INDEX(Products!$C$5:$C$64,MATCH($B373,Products!$A$5:$A$64,0)),0)))</f>
        <v/>
      </c>
      <c r="G373">
        <f>IF($B373="","",IFERROR(MONTH($A373),0))</f>
        <v/>
      </c>
      <c r="H373">
        <f>IF($B373="","",IFERROR(YEAR($A373),0))</f>
        <v/>
      </c>
    </row>
    <row r="374">
      <c r="A374" s="22" t="n"/>
      <c r="B374" s="15" t="n"/>
      <c r="C374" s="23" t="n"/>
      <c r="D374" s="16" t="n"/>
      <c r="E374" s="17">
        <f>IF($B374="","",C374*D374)</f>
        <v/>
      </c>
      <c r="F374" s="17">
        <f>IF($B374="","",C374*(D374-IFERROR(INDEX(Products!$C$5:$C$64,MATCH($B374,Products!$A$5:$A$64,0)),0)))</f>
        <v/>
      </c>
      <c r="G374">
        <f>IF($B374="","",IFERROR(MONTH($A374),0))</f>
        <v/>
      </c>
      <c r="H374">
        <f>IF($B374="","",IFERROR(YEAR($A374),0))</f>
        <v/>
      </c>
    </row>
    <row r="375">
      <c r="A375" s="20" t="n"/>
      <c r="B375" s="18" t="n"/>
      <c r="C375" s="21" t="n"/>
      <c r="D375" s="19" t="n"/>
      <c r="E375" s="14">
        <f>IF($B375="","",C375*D375)</f>
        <v/>
      </c>
      <c r="F375" s="14">
        <f>IF($B375="","",C375*(D375-IFERROR(INDEX(Products!$C$5:$C$64,MATCH($B375,Products!$A$5:$A$64,0)),0)))</f>
        <v/>
      </c>
      <c r="G375">
        <f>IF($B375="","",IFERROR(MONTH($A375),0))</f>
        <v/>
      </c>
      <c r="H375">
        <f>IF($B375="","",IFERROR(YEAR($A375),0))</f>
        <v/>
      </c>
    </row>
    <row r="376">
      <c r="A376" s="22" t="n"/>
      <c r="B376" s="15" t="n"/>
      <c r="C376" s="23" t="n"/>
      <c r="D376" s="16" t="n"/>
      <c r="E376" s="17">
        <f>IF($B376="","",C376*D376)</f>
        <v/>
      </c>
      <c r="F376" s="17">
        <f>IF($B376="","",C376*(D376-IFERROR(INDEX(Products!$C$5:$C$64,MATCH($B376,Products!$A$5:$A$64,0)),0)))</f>
        <v/>
      </c>
      <c r="G376">
        <f>IF($B376="","",IFERROR(MONTH($A376),0))</f>
        <v/>
      </c>
      <c r="H376">
        <f>IF($B376="","",IFERROR(YEAR($A376),0))</f>
        <v/>
      </c>
    </row>
    <row r="377">
      <c r="A377" s="20" t="n"/>
      <c r="B377" s="18" t="n"/>
      <c r="C377" s="21" t="n"/>
      <c r="D377" s="19" t="n"/>
      <c r="E377" s="14">
        <f>IF($B377="","",C377*D377)</f>
        <v/>
      </c>
      <c r="F377" s="14">
        <f>IF($B377="","",C377*(D377-IFERROR(INDEX(Products!$C$5:$C$64,MATCH($B377,Products!$A$5:$A$64,0)),0)))</f>
        <v/>
      </c>
      <c r="G377">
        <f>IF($B377="","",IFERROR(MONTH($A377),0))</f>
        <v/>
      </c>
      <c r="H377">
        <f>IF($B377="","",IFERROR(YEAR($A377),0))</f>
        <v/>
      </c>
    </row>
    <row r="378">
      <c r="A378" s="22" t="n"/>
      <c r="B378" s="15" t="n"/>
      <c r="C378" s="23" t="n"/>
      <c r="D378" s="16" t="n"/>
      <c r="E378" s="17">
        <f>IF($B378="","",C378*D378)</f>
        <v/>
      </c>
      <c r="F378" s="17">
        <f>IF($B378="","",C378*(D378-IFERROR(INDEX(Products!$C$5:$C$64,MATCH($B378,Products!$A$5:$A$64,0)),0)))</f>
        <v/>
      </c>
      <c r="G378">
        <f>IF($B378="","",IFERROR(MONTH($A378),0))</f>
        <v/>
      </c>
      <c r="H378">
        <f>IF($B378="","",IFERROR(YEAR($A378),0))</f>
        <v/>
      </c>
    </row>
    <row r="379">
      <c r="A379" s="20" t="n"/>
      <c r="B379" s="18" t="n"/>
      <c r="C379" s="21" t="n"/>
      <c r="D379" s="19" t="n"/>
      <c r="E379" s="14">
        <f>IF($B379="","",C379*D379)</f>
        <v/>
      </c>
      <c r="F379" s="14">
        <f>IF($B379="","",C379*(D379-IFERROR(INDEX(Products!$C$5:$C$64,MATCH($B379,Products!$A$5:$A$64,0)),0)))</f>
        <v/>
      </c>
      <c r="G379">
        <f>IF($B379="","",IFERROR(MONTH($A379),0))</f>
        <v/>
      </c>
      <c r="H379">
        <f>IF($B379="","",IFERROR(YEAR($A379),0))</f>
        <v/>
      </c>
    </row>
    <row r="380">
      <c r="A380" s="22" t="n"/>
      <c r="B380" s="15" t="n"/>
      <c r="C380" s="23" t="n"/>
      <c r="D380" s="16" t="n"/>
      <c r="E380" s="17">
        <f>IF($B380="","",C380*D380)</f>
        <v/>
      </c>
      <c r="F380" s="17">
        <f>IF($B380="","",C380*(D380-IFERROR(INDEX(Products!$C$5:$C$64,MATCH($B380,Products!$A$5:$A$64,0)),0)))</f>
        <v/>
      </c>
      <c r="G380">
        <f>IF($B380="","",IFERROR(MONTH($A380),0))</f>
        <v/>
      </c>
      <c r="H380">
        <f>IF($B380="","",IFERROR(YEAR($A380),0))</f>
        <v/>
      </c>
    </row>
    <row r="381">
      <c r="A381" s="20" t="n"/>
      <c r="B381" s="18" t="n"/>
      <c r="C381" s="21" t="n"/>
      <c r="D381" s="19" t="n"/>
      <c r="E381" s="14">
        <f>IF($B381="","",C381*D381)</f>
        <v/>
      </c>
      <c r="F381" s="14">
        <f>IF($B381="","",C381*(D381-IFERROR(INDEX(Products!$C$5:$C$64,MATCH($B381,Products!$A$5:$A$64,0)),0)))</f>
        <v/>
      </c>
      <c r="G381">
        <f>IF($B381="","",IFERROR(MONTH($A381),0))</f>
        <v/>
      </c>
      <c r="H381">
        <f>IF($B381="","",IFERROR(YEAR($A381),0))</f>
        <v/>
      </c>
    </row>
    <row r="382">
      <c r="A382" s="22" t="n"/>
      <c r="B382" s="15" t="n"/>
      <c r="C382" s="23" t="n"/>
      <c r="D382" s="16" t="n"/>
      <c r="E382" s="17">
        <f>IF($B382="","",C382*D382)</f>
        <v/>
      </c>
      <c r="F382" s="17">
        <f>IF($B382="","",C382*(D382-IFERROR(INDEX(Products!$C$5:$C$64,MATCH($B382,Products!$A$5:$A$64,0)),0)))</f>
        <v/>
      </c>
      <c r="G382">
        <f>IF($B382="","",IFERROR(MONTH($A382),0))</f>
        <v/>
      </c>
      <c r="H382">
        <f>IF($B382="","",IFERROR(YEAR($A382),0))</f>
        <v/>
      </c>
    </row>
    <row r="383">
      <c r="A383" s="20" t="n"/>
      <c r="B383" s="18" t="n"/>
      <c r="C383" s="21" t="n"/>
      <c r="D383" s="19" t="n"/>
      <c r="E383" s="14">
        <f>IF($B383="","",C383*D383)</f>
        <v/>
      </c>
      <c r="F383" s="14">
        <f>IF($B383="","",C383*(D383-IFERROR(INDEX(Products!$C$5:$C$64,MATCH($B383,Products!$A$5:$A$64,0)),0)))</f>
        <v/>
      </c>
      <c r="G383">
        <f>IF($B383="","",IFERROR(MONTH($A383),0))</f>
        <v/>
      </c>
      <c r="H383">
        <f>IF($B383="","",IFERROR(YEAR($A383),0))</f>
        <v/>
      </c>
    </row>
    <row r="384">
      <c r="A384" s="22" t="n"/>
      <c r="B384" s="15" t="n"/>
      <c r="C384" s="23" t="n"/>
      <c r="D384" s="16" t="n"/>
      <c r="E384" s="17">
        <f>IF($B384="","",C384*D384)</f>
        <v/>
      </c>
      <c r="F384" s="17">
        <f>IF($B384="","",C384*(D384-IFERROR(INDEX(Products!$C$5:$C$64,MATCH($B384,Products!$A$5:$A$64,0)),0)))</f>
        <v/>
      </c>
      <c r="G384">
        <f>IF($B384="","",IFERROR(MONTH($A384),0))</f>
        <v/>
      </c>
      <c r="H384">
        <f>IF($B384="","",IFERROR(YEAR($A384),0))</f>
        <v/>
      </c>
    </row>
    <row r="385">
      <c r="A385" s="20" t="n"/>
      <c r="B385" s="18" t="n"/>
      <c r="C385" s="21" t="n"/>
      <c r="D385" s="19" t="n"/>
      <c r="E385" s="14">
        <f>IF($B385="","",C385*D385)</f>
        <v/>
      </c>
      <c r="F385" s="14">
        <f>IF($B385="","",C385*(D385-IFERROR(INDEX(Products!$C$5:$C$64,MATCH($B385,Products!$A$5:$A$64,0)),0)))</f>
        <v/>
      </c>
      <c r="G385">
        <f>IF($B385="","",IFERROR(MONTH($A385),0))</f>
        <v/>
      </c>
      <c r="H385">
        <f>IF($B385="","",IFERROR(YEAR($A385),0))</f>
        <v/>
      </c>
    </row>
    <row r="386">
      <c r="A386" s="22" t="n"/>
      <c r="B386" s="15" t="n"/>
      <c r="C386" s="23" t="n"/>
      <c r="D386" s="16" t="n"/>
      <c r="E386" s="17">
        <f>IF($B386="","",C386*D386)</f>
        <v/>
      </c>
      <c r="F386" s="17">
        <f>IF($B386="","",C386*(D386-IFERROR(INDEX(Products!$C$5:$C$64,MATCH($B386,Products!$A$5:$A$64,0)),0)))</f>
        <v/>
      </c>
      <c r="G386">
        <f>IF($B386="","",IFERROR(MONTH($A386),0))</f>
        <v/>
      </c>
      <c r="H386">
        <f>IF($B386="","",IFERROR(YEAR($A386),0))</f>
        <v/>
      </c>
    </row>
    <row r="387">
      <c r="A387" s="20" t="n"/>
      <c r="B387" s="18" t="n"/>
      <c r="C387" s="21" t="n"/>
      <c r="D387" s="19" t="n"/>
      <c r="E387" s="14">
        <f>IF($B387="","",C387*D387)</f>
        <v/>
      </c>
      <c r="F387" s="14">
        <f>IF($B387="","",C387*(D387-IFERROR(INDEX(Products!$C$5:$C$64,MATCH($B387,Products!$A$5:$A$64,0)),0)))</f>
        <v/>
      </c>
      <c r="G387">
        <f>IF($B387="","",IFERROR(MONTH($A387),0))</f>
        <v/>
      </c>
      <c r="H387">
        <f>IF($B387="","",IFERROR(YEAR($A387),0))</f>
        <v/>
      </c>
    </row>
    <row r="388">
      <c r="A388" s="22" t="n"/>
      <c r="B388" s="15" t="n"/>
      <c r="C388" s="23" t="n"/>
      <c r="D388" s="16" t="n"/>
      <c r="E388" s="17">
        <f>IF($B388="","",C388*D388)</f>
        <v/>
      </c>
      <c r="F388" s="17">
        <f>IF($B388="","",C388*(D388-IFERROR(INDEX(Products!$C$5:$C$64,MATCH($B388,Products!$A$5:$A$64,0)),0)))</f>
        <v/>
      </c>
      <c r="G388">
        <f>IF($B388="","",IFERROR(MONTH($A388),0))</f>
        <v/>
      </c>
      <c r="H388">
        <f>IF($B388="","",IFERROR(YEAR($A388),0))</f>
        <v/>
      </c>
    </row>
    <row r="389">
      <c r="A389" s="20" t="n"/>
      <c r="B389" s="18" t="n"/>
      <c r="C389" s="21" t="n"/>
      <c r="D389" s="19" t="n"/>
      <c r="E389" s="14">
        <f>IF($B389="","",C389*D389)</f>
        <v/>
      </c>
      <c r="F389" s="14">
        <f>IF($B389="","",C389*(D389-IFERROR(INDEX(Products!$C$5:$C$64,MATCH($B389,Products!$A$5:$A$64,0)),0)))</f>
        <v/>
      </c>
      <c r="G389">
        <f>IF($B389="","",IFERROR(MONTH($A389),0))</f>
        <v/>
      </c>
      <c r="H389">
        <f>IF($B389="","",IFERROR(YEAR($A389),0))</f>
        <v/>
      </c>
    </row>
    <row r="390">
      <c r="A390" s="22" t="n"/>
      <c r="B390" s="15" t="n"/>
      <c r="C390" s="23" t="n"/>
      <c r="D390" s="16" t="n"/>
      <c r="E390" s="17">
        <f>IF($B390="","",C390*D390)</f>
        <v/>
      </c>
      <c r="F390" s="17">
        <f>IF($B390="","",C390*(D390-IFERROR(INDEX(Products!$C$5:$C$64,MATCH($B390,Products!$A$5:$A$64,0)),0)))</f>
        <v/>
      </c>
      <c r="G390">
        <f>IF($B390="","",IFERROR(MONTH($A390),0))</f>
        <v/>
      </c>
      <c r="H390">
        <f>IF($B390="","",IFERROR(YEAR($A390),0))</f>
        <v/>
      </c>
    </row>
    <row r="391">
      <c r="A391" s="20" t="n"/>
      <c r="B391" s="18" t="n"/>
      <c r="C391" s="21" t="n"/>
      <c r="D391" s="19" t="n"/>
      <c r="E391" s="14">
        <f>IF($B391="","",C391*D391)</f>
        <v/>
      </c>
      <c r="F391" s="14">
        <f>IF($B391="","",C391*(D391-IFERROR(INDEX(Products!$C$5:$C$64,MATCH($B391,Products!$A$5:$A$64,0)),0)))</f>
        <v/>
      </c>
      <c r="G391">
        <f>IF($B391="","",IFERROR(MONTH($A391),0))</f>
        <v/>
      </c>
      <c r="H391">
        <f>IF($B391="","",IFERROR(YEAR($A391),0))</f>
        <v/>
      </c>
    </row>
    <row r="392">
      <c r="A392" s="22" t="n"/>
      <c r="B392" s="15" t="n"/>
      <c r="C392" s="23" t="n"/>
      <c r="D392" s="16" t="n"/>
      <c r="E392" s="17">
        <f>IF($B392="","",C392*D392)</f>
        <v/>
      </c>
      <c r="F392" s="17">
        <f>IF($B392="","",C392*(D392-IFERROR(INDEX(Products!$C$5:$C$64,MATCH($B392,Products!$A$5:$A$64,0)),0)))</f>
        <v/>
      </c>
      <c r="G392">
        <f>IF($B392="","",IFERROR(MONTH($A392),0))</f>
        <v/>
      </c>
      <c r="H392">
        <f>IF($B392="","",IFERROR(YEAR($A392),0))</f>
        <v/>
      </c>
    </row>
    <row r="393">
      <c r="A393" s="20" t="n"/>
      <c r="B393" s="18" t="n"/>
      <c r="C393" s="21" t="n"/>
      <c r="D393" s="19" t="n"/>
      <c r="E393" s="14">
        <f>IF($B393="","",C393*D393)</f>
        <v/>
      </c>
      <c r="F393" s="14">
        <f>IF($B393="","",C393*(D393-IFERROR(INDEX(Products!$C$5:$C$64,MATCH($B393,Products!$A$5:$A$64,0)),0)))</f>
        <v/>
      </c>
      <c r="G393">
        <f>IF($B393="","",IFERROR(MONTH($A393),0))</f>
        <v/>
      </c>
      <c r="H393">
        <f>IF($B393="","",IFERROR(YEAR($A393),0))</f>
        <v/>
      </c>
    </row>
    <row r="394">
      <c r="A394" s="22" t="n"/>
      <c r="B394" s="15" t="n"/>
      <c r="C394" s="23" t="n"/>
      <c r="D394" s="16" t="n"/>
      <c r="E394" s="17">
        <f>IF($B394="","",C394*D394)</f>
        <v/>
      </c>
      <c r="F394" s="17">
        <f>IF($B394="","",C394*(D394-IFERROR(INDEX(Products!$C$5:$C$64,MATCH($B394,Products!$A$5:$A$64,0)),0)))</f>
        <v/>
      </c>
      <c r="G394">
        <f>IF($B394="","",IFERROR(MONTH($A394),0))</f>
        <v/>
      </c>
      <c r="H394">
        <f>IF($B394="","",IFERROR(YEAR($A394),0))</f>
        <v/>
      </c>
    </row>
    <row r="395">
      <c r="A395" s="20" t="n"/>
      <c r="B395" s="18" t="n"/>
      <c r="C395" s="21" t="n"/>
      <c r="D395" s="19" t="n"/>
      <c r="E395" s="14">
        <f>IF($B395="","",C395*D395)</f>
        <v/>
      </c>
      <c r="F395" s="14">
        <f>IF($B395="","",C395*(D395-IFERROR(INDEX(Products!$C$5:$C$64,MATCH($B395,Products!$A$5:$A$64,0)),0)))</f>
        <v/>
      </c>
      <c r="G395">
        <f>IF($B395="","",IFERROR(MONTH($A395),0))</f>
        <v/>
      </c>
      <c r="H395">
        <f>IF($B395="","",IFERROR(YEAR($A395),0))</f>
        <v/>
      </c>
    </row>
    <row r="396">
      <c r="A396" s="22" t="n"/>
      <c r="B396" s="15" t="n"/>
      <c r="C396" s="23" t="n"/>
      <c r="D396" s="16" t="n"/>
      <c r="E396" s="17">
        <f>IF($B396="","",C396*D396)</f>
        <v/>
      </c>
      <c r="F396" s="17">
        <f>IF($B396="","",C396*(D396-IFERROR(INDEX(Products!$C$5:$C$64,MATCH($B396,Products!$A$5:$A$64,0)),0)))</f>
        <v/>
      </c>
      <c r="G396">
        <f>IF($B396="","",IFERROR(MONTH($A396),0))</f>
        <v/>
      </c>
      <c r="H396">
        <f>IF($B396="","",IFERROR(YEAR($A396),0))</f>
        <v/>
      </c>
    </row>
    <row r="397">
      <c r="A397" s="20" t="n"/>
      <c r="B397" s="18" t="n"/>
      <c r="C397" s="21" t="n"/>
      <c r="D397" s="19" t="n"/>
      <c r="E397" s="14">
        <f>IF($B397="","",C397*D397)</f>
        <v/>
      </c>
      <c r="F397" s="14">
        <f>IF($B397="","",C397*(D397-IFERROR(INDEX(Products!$C$5:$C$64,MATCH($B397,Products!$A$5:$A$64,0)),0)))</f>
        <v/>
      </c>
      <c r="G397">
        <f>IF($B397="","",IFERROR(MONTH($A397),0))</f>
        <v/>
      </c>
      <c r="H397">
        <f>IF($B397="","",IFERROR(YEAR($A397),0))</f>
        <v/>
      </c>
    </row>
    <row r="398">
      <c r="A398" s="22" t="n"/>
      <c r="B398" s="15" t="n"/>
      <c r="C398" s="23" t="n"/>
      <c r="D398" s="16" t="n"/>
      <c r="E398" s="17">
        <f>IF($B398="","",C398*D398)</f>
        <v/>
      </c>
      <c r="F398" s="17">
        <f>IF($B398="","",C398*(D398-IFERROR(INDEX(Products!$C$5:$C$64,MATCH($B398,Products!$A$5:$A$64,0)),0)))</f>
        <v/>
      </c>
      <c r="G398">
        <f>IF($B398="","",IFERROR(MONTH($A398),0))</f>
        <v/>
      </c>
      <c r="H398">
        <f>IF($B398="","",IFERROR(YEAR($A398),0))</f>
        <v/>
      </c>
    </row>
    <row r="399">
      <c r="A399" s="20" t="n"/>
      <c r="B399" s="18" t="n"/>
      <c r="C399" s="21" t="n"/>
      <c r="D399" s="19" t="n"/>
      <c r="E399" s="14">
        <f>IF($B399="","",C399*D399)</f>
        <v/>
      </c>
      <c r="F399" s="14">
        <f>IF($B399="","",C399*(D399-IFERROR(INDEX(Products!$C$5:$C$64,MATCH($B399,Products!$A$5:$A$64,0)),0)))</f>
        <v/>
      </c>
      <c r="G399">
        <f>IF($B399="","",IFERROR(MONTH($A399),0))</f>
        <v/>
      </c>
      <c r="H399">
        <f>IF($B399="","",IFERROR(YEAR($A399),0))</f>
        <v/>
      </c>
    </row>
    <row r="400">
      <c r="A400" s="22" t="n"/>
      <c r="B400" s="15" t="n"/>
      <c r="C400" s="23" t="n"/>
      <c r="D400" s="16" t="n"/>
      <c r="E400" s="17">
        <f>IF($B400="","",C400*D400)</f>
        <v/>
      </c>
      <c r="F400" s="17">
        <f>IF($B400="","",C400*(D400-IFERROR(INDEX(Products!$C$5:$C$64,MATCH($B400,Products!$A$5:$A$64,0)),0)))</f>
        <v/>
      </c>
      <c r="G400">
        <f>IF($B400="","",IFERROR(MONTH($A400),0))</f>
        <v/>
      </c>
      <c r="H400">
        <f>IF($B400="","",IFERROR(YEAR($A400),0))</f>
        <v/>
      </c>
    </row>
    <row r="401">
      <c r="A401" s="20" t="n"/>
      <c r="B401" s="18" t="n"/>
      <c r="C401" s="21" t="n"/>
      <c r="D401" s="19" t="n"/>
      <c r="E401" s="14">
        <f>IF($B401="","",C401*D401)</f>
        <v/>
      </c>
      <c r="F401" s="14">
        <f>IF($B401="","",C401*(D401-IFERROR(INDEX(Products!$C$5:$C$64,MATCH($B401,Products!$A$5:$A$64,0)),0)))</f>
        <v/>
      </c>
      <c r="G401">
        <f>IF($B401="","",IFERROR(MONTH($A401),0))</f>
        <v/>
      </c>
      <c r="H401">
        <f>IF($B401="","",IFERROR(YEAR($A401),0))</f>
        <v/>
      </c>
    </row>
    <row r="402">
      <c r="A402" s="22" t="n"/>
      <c r="B402" s="15" t="n"/>
      <c r="C402" s="23" t="n"/>
      <c r="D402" s="16" t="n"/>
      <c r="E402" s="17">
        <f>IF($B402="","",C402*D402)</f>
        <v/>
      </c>
      <c r="F402" s="17">
        <f>IF($B402="","",C402*(D402-IFERROR(INDEX(Products!$C$5:$C$64,MATCH($B402,Products!$A$5:$A$64,0)),0)))</f>
        <v/>
      </c>
      <c r="G402">
        <f>IF($B402="","",IFERROR(MONTH($A402),0))</f>
        <v/>
      </c>
      <c r="H402">
        <f>IF($B402="","",IFERROR(YEAR($A402),0))</f>
        <v/>
      </c>
    </row>
    <row r="403">
      <c r="A403" s="20" t="n"/>
      <c r="B403" s="18" t="n"/>
      <c r="C403" s="21" t="n"/>
      <c r="D403" s="19" t="n"/>
      <c r="E403" s="14">
        <f>IF($B403="","",C403*D403)</f>
        <v/>
      </c>
      <c r="F403" s="14">
        <f>IF($B403="","",C403*(D403-IFERROR(INDEX(Products!$C$5:$C$64,MATCH($B403,Products!$A$5:$A$64,0)),0)))</f>
        <v/>
      </c>
      <c r="G403">
        <f>IF($B403="","",IFERROR(MONTH($A403),0))</f>
        <v/>
      </c>
      <c r="H403">
        <f>IF($B403="","",IFERROR(YEAR($A403),0))</f>
        <v/>
      </c>
    </row>
    <row r="404">
      <c r="A404" s="22" t="n"/>
      <c r="B404" s="15" t="n"/>
      <c r="C404" s="23" t="n"/>
      <c r="D404" s="16" t="n"/>
      <c r="E404" s="17">
        <f>IF($B404="","",C404*D404)</f>
        <v/>
      </c>
      <c r="F404" s="17">
        <f>IF($B404="","",C404*(D404-IFERROR(INDEX(Products!$C$5:$C$64,MATCH($B404,Products!$A$5:$A$64,0)),0)))</f>
        <v/>
      </c>
      <c r="G404">
        <f>IF($B404="","",IFERROR(MONTH($A404),0))</f>
        <v/>
      </c>
      <c r="H404">
        <f>IF($B404="","",IFERROR(YEAR($A404),0))</f>
        <v/>
      </c>
    </row>
    <row r="405">
      <c r="A405" s="20" t="n"/>
      <c r="B405" s="18" t="n"/>
      <c r="C405" s="21" t="n"/>
      <c r="D405" s="19" t="n"/>
      <c r="E405" s="14">
        <f>IF($B405="","",C405*D405)</f>
        <v/>
      </c>
      <c r="F405" s="14">
        <f>IF($B405="","",C405*(D405-IFERROR(INDEX(Products!$C$5:$C$64,MATCH($B405,Products!$A$5:$A$64,0)),0)))</f>
        <v/>
      </c>
      <c r="G405">
        <f>IF($B405="","",IFERROR(MONTH($A405),0))</f>
        <v/>
      </c>
      <c r="H405">
        <f>IF($B405="","",IFERROR(YEAR($A405),0))</f>
        <v/>
      </c>
    </row>
    <row r="406">
      <c r="A406" s="22" t="n"/>
      <c r="B406" s="15" t="n"/>
      <c r="C406" s="23" t="n"/>
      <c r="D406" s="16" t="n"/>
      <c r="E406" s="17">
        <f>IF($B406="","",C406*D406)</f>
        <v/>
      </c>
      <c r="F406" s="17">
        <f>IF($B406="","",C406*(D406-IFERROR(INDEX(Products!$C$5:$C$64,MATCH($B406,Products!$A$5:$A$64,0)),0)))</f>
        <v/>
      </c>
      <c r="G406">
        <f>IF($B406="","",IFERROR(MONTH($A406),0))</f>
        <v/>
      </c>
      <c r="H406">
        <f>IF($B406="","",IFERROR(YEAR($A406),0))</f>
        <v/>
      </c>
    </row>
    <row r="407">
      <c r="A407" s="20" t="n"/>
      <c r="B407" s="18" t="n"/>
      <c r="C407" s="21" t="n"/>
      <c r="D407" s="19" t="n"/>
      <c r="E407" s="14">
        <f>IF($B407="","",C407*D407)</f>
        <v/>
      </c>
      <c r="F407" s="14">
        <f>IF($B407="","",C407*(D407-IFERROR(INDEX(Products!$C$5:$C$64,MATCH($B407,Products!$A$5:$A$64,0)),0)))</f>
        <v/>
      </c>
      <c r="G407">
        <f>IF($B407="","",IFERROR(MONTH($A407),0))</f>
        <v/>
      </c>
      <c r="H407">
        <f>IF($B407="","",IFERROR(YEAR($A407),0))</f>
        <v/>
      </c>
    </row>
    <row r="408">
      <c r="A408" s="22" t="n"/>
      <c r="B408" s="15" t="n"/>
      <c r="C408" s="23" t="n"/>
      <c r="D408" s="16" t="n"/>
      <c r="E408" s="17">
        <f>IF($B408="","",C408*D408)</f>
        <v/>
      </c>
      <c r="F408" s="17">
        <f>IF($B408="","",C408*(D408-IFERROR(INDEX(Products!$C$5:$C$64,MATCH($B408,Products!$A$5:$A$64,0)),0)))</f>
        <v/>
      </c>
      <c r="G408">
        <f>IF($B408="","",IFERROR(MONTH($A408),0))</f>
        <v/>
      </c>
      <c r="H408">
        <f>IF($B408="","",IFERROR(YEAR($A408),0))</f>
        <v/>
      </c>
    </row>
    <row r="409">
      <c r="A409" s="20" t="n"/>
      <c r="B409" s="18" t="n"/>
      <c r="C409" s="21" t="n"/>
      <c r="D409" s="19" t="n"/>
      <c r="E409" s="14">
        <f>IF($B409="","",C409*D409)</f>
        <v/>
      </c>
      <c r="F409" s="14">
        <f>IF($B409="","",C409*(D409-IFERROR(INDEX(Products!$C$5:$C$64,MATCH($B409,Products!$A$5:$A$64,0)),0)))</f>
        <v/>
      </c>
      <c r="G409">
        <f>IF($B409="","",IFERROR(MONTH($A409),0))</f>
        <v/>
      </c>
      <c r="H409">
        <f>IF($B409="","",IFERROR(YEAR($A409),0))</f>
        <v/>
      </c>
    </row>
    <row r="410">
      <c r="A410" s="22" t="n"/>
      <c r="B410" s="15" t="n"/>
      <c r="C410" s="23" t="n"/>
      <c r="D410" s="16" t="n"/>
      <c r="E410" s="17">
        <f>IF($B410="","",C410*D410)</f>
        <v/>
      </c>
      <c r="F410" s="17">
        <f>IF($B410="","",C410*(D410-IFERROR(INDEX(Products!$C$5:$C$64,MATCH($B410,Products!$A$5:$A$64,0)),0)))</f>
        <v/>
      </c>
      <c r="G410">
        <f>IF($B410="","",IFERROR(MONTH($A410),0))</f>
        <v/>
      </c>
      <c r="H410">
        <f>IF($B410="","",IFERROR(YEAR($A410),0))</f>
        <v/>
      </c>
    </row>
    <row r="411">
      <c r="A411" s="20" t="n"/>
      <c r="B411" s="18" t="n"/>
      <c r="C411" s="21" t="n"/>
      <c r="D411" s="19" t="n"/>
      <c r="E411" s="14">
        <f>IF($B411="","",C411*D411)</f>
        <v/>
      </c>
      <c r="F411" s="14">
        <f>IF($B411="","",C411*(D411-IFERROR(INDEX(Products!$C$5:$C$64,MATCH($B411,Products!$A$5:$A$64,0)),0)))</f>
        <v/>
      </c>
      <c r="G411">
        <f>IF($B411="","",IFERROR(MONTH($A411),0))</f>
        <v/>
      </c>
      <c r="H411">
        <f>IF($B411="","",IFERROR(YEAR($A411),0))</f>
        <v/>
      </c>
    </row>
    <row r="412">
      <c r="A412" s="22" t="n"/>
      <c r="B412" s="15" t="n"/>
      <c r="C412" s="23" t="n"/>
      <c r="D412" s="16" t="n"/>
      <c r="E412" s="17">
        <f>IF($B412="","",C412*D412)</f>
        <v/>
      </c>
      <c r="F412" s="17">
        <f>IF($B412="","",C412*(D412-IFERROR(INDEX(Products!$C$5:$C$64,MATCH($B412,Products!$A$5:$A$64,0)),0)))</f>
        <v/>
      </c>
      <c r="G412">
        <f>IF($B412="","",IFERROR(MONTH($A412),0))</f>
        <v/>
      </c>
      <c r="H412">
        <f>IF($B412="","",IFERROR(YEAR($A412),0))</f>
        <v/>
      </c>
    </row>
    <row r="413">
      <c r="A413" s="20" t="n"/>
      <c r="B413" s="18" t="n"/>
      <c r="C413" s="21" t="n"/>
      <c r="D413" s="19" t="n"/>
      <c r="E413" s="14">
        <f>IF($B413="","",C413*D413)</f>
        <v/>
      </c>
      <c r="F413" s="14">
        <f>IF($B413="","",C413*(D413-IFERROR(INDEX(Products!$C$5:$C$64,MATCH($B413,Products!$A$5:$A$64,0)),0)))</f>
        <v/>
      </c>
      <c r="G413">
        <f>IF($B413="","",IFERROR(MONTH($A413),0))</f>
        <v/>
      </c>
      <c r="H413">
        <f>IF($B413="","",IFERROR(YEAR($A413),0))</f>
        <v/>
      </c>
    </row>
    <row r="414">
      <c r="A414" s="22" t="n"/>
      <c r="B414" s="15" t="n"/>
      <c r="C414" s="23" t="n"/>
      <c r="D414" s="16" t="n"/>
      <c r="E414" s="17">
        <f>IF($B414="","",C414*D414)</f>
        <v/>
      </c>
      <c r="F414" s="17">
        <f>IF($B414="","",C414*(D414-IFERROR(INDEX(Products!$C$5:$C$64,MATCH($B414,Products!$A$5:$A$64,0)),0)))</f>
        <v/>
      </c>
      <c r="G414">
        <f>IF($B414="","",IFERROR(MONTH($A414),0))</f>
        <v/>
      </c>
      <c r="H414">
        <f>IF($B414="","",IFERROR(YEAR($A414),0))</f>
        <v/>
      </c>
    </row>
    <row r="415">
      <c r="A415" s="20" t="n"/>
      <c r="B415" s="18" t="n"/>
      <c r="C415" s="21" t="n"/>
      <c r="D415" s="19" t="n"/>
      <c r="E415" s="14">
        <f>IF($B415="","",C415*D415)</f>
        <v/>
      </c>
      <c r="F415" s="14">
        <f>IF($B415="","",C415*(D415-IFERROR(INDEX(Products!$C$5:$C$64,MATCH($B415,Products!$A$5:$A$64,0)),0)))</f>
        <v/>
      </c>
      <c r="G415">
        <f>IF($B415="","",IFERROR(MONTH($A415),0))</f>
        <v/>
      </c>
      <c r="H415">
        <f>IF($B415="","",IFERROR(YEAR($A415),0))</f>
        <v/>
      </c>
    </row>
    <row r="416">
      <c r="A416" s="22" t="n"/>
      <c r="B416" s="15" t="n"/>
      <c r="C416" s="23" t="n"/>
      <c r="D416" s="16" t="n"/>
      <c r="E416" s="17">
        <f>IF($B416="","",C416*D416)</f>
        <v/>
      </c>
      <c r="F416" s="17">
        <f>IF($B416="","",C416*(D416-IFERROR(INDEX(Products!$C$5:$C$64,MATCH($B416,Products!$A$5:$A$64,0)),0)))</f>
        <v/>
      </c>
      <c r="G416">
        <f>IF($B416="","",IFERROR(MONTH($A416),0))</f>
        <v/>
      </c>
      <c r="H416">
        <f>IF($B416="","",IFERROR(YEAR($A416),0))</f>
        <v/>
      </c>
    </row>
    <row r="417">
      <c r="A417" s="20" t="n"/>
      <c r="B417" s="18" t="n"/>
      <c r="C417" s="21" t="n"/>
      <c r="D417" s="19" t="n"/>
      <c r="E417" s="14">
        <f>IF($B417="","",C417*D417)</f>
        <v/>
      </c>
      <c r="F417" s="14">
        <f>IF($B417="","",C417*(D417-IFERROR(INDEX(Products!$C$5:$C$64,MATCH($B417,Products!$A$5:$A$64,0)),0)))</f>
        <v/>
      </c>
      <c r="G417">
        <f>IF($B417="","",IFERROR(MONTH($A417),0))</f>
        <v/>
      </c>
      <c r="H417">
        <f>IF($B417="","",IFERROR(YEAR($A417),0))</f>
        <v/>
      </c>
    </row>
    <row r="418">
      <c r="A418" s="22" t="n"/>
      <c r="B418" s="15" t="n"/>
      <c r="C418" s="23" t="n"/>
      <c r="D418" s="16" t="n"/>
      <c r="E418" s="17">
        <f>IF($B418="","",C418*D418)</f>
        <v/>
      </c>
      <c r="F418" s="17">
        <f>IF($B418="","",C418*(D418-IFERROR(INDEX(Products!$C$5:$C$64,MATCH($B418,Products!$A$5:$A$64,0)),0)))</f>
        <v/>
      </c>
      <c r="G418">
        <f>IF($B418="","",IFERROR(MONTH($A418),0))</f>
        <v/>
      </c>
      <c r="H418">
        <f>IF($B418="","",IFERROR(YEAR($A418),0))</f>
        <v/>
      </c>
    </row>
    <row r="419">
      <c r="A419" s="20" t="n"/>
      <c r="B419" s="18" t="n"/>
      <c r="C419" s="21" t="n"/>
      <c r="D419" s="19" t="n"/>
      <c r="E419" s="14">
        <f>IF($B419="","",C419*D419)</f>
        <v/>
      </c>
      <c r="F419" s="14">
        <f>IF($B419="","",C419*(D419-IFERROR(INDEX(Products!$C$5:$C$64,MATCH($B419,Products!$A$5:$A$64,0)),0)))</f>
        <v/>
      </c>
      <c r="G419">
        <f>IF($B419="","",IFERROR(MONTH($A419),0))</f>
        <v/>
      </c>
      <c r="H419">
        <f>IF($B419="","",IFERROR(YEAR($A419),0))</f>
        <v/>
      </c>
    </row>
    <row r="420">
      <c r="A420" s="22" t="n"/>
      <c r="B420" s="15" t="n"/>
      <c r="C420" s="23" t="n"/>
      <c r="D420" s="16" t="n"/>
      <c r="E420" s="17">
        <f>IF($B420="","",C420*D420)</f>
        <v/>
      </c>
      <c r="F420" s="17">
        <f>IF($B420="","",C420*(D420-IFERROR(INDEX(Products!$C$5:$C$64,MATCH($B420,Products!$A$5:$A$64,0)),0)))</f>
        <v/>
      </c>
      <c r="G420">
        <f>IF($B420="","",IFERROR(MONTH($A420),0))</f>
        <v/>
      </c>
      <c r="H420">
        <f>IF($B420="","",IFERROR(YEAR($A420),0))</f>
        <v/>
      </c>
    </row>
    <row r="421">
      <c r="A421" s="20" t="n"/>
      <c r="B421" s="18" t="n"/>
      <c r="C421" s="21" t="n"/>
      <c r="D421" s="19" t="n"/>
      <c r="E421" s="14">
        <f>IF($B421="","",C421*D421)</f>
        <v/>
      </c>
      <c r="F421" s="14">
        <f>IF($B421="","",C421*(D421-IFERROR(INDEX(Products!$C$5:$C$64,MATCH($B421,Products!$A$5:$A$64,0)),0)))</f>
        <v/>
      </c>
      <c r="G421">
        <f>IF($B421="","",IFERROR(MONTH($A421),0))</f>
        <v/>
      </c>
      <c r="H421">
        <f>IF($B421="","",IFERROR(YEAR($A421),0))</f>
        <v/>
      </c>
    </row>
    <row r="422">
      <c r="A422" s="22" t="n"/>
      <c r="B422" s="15" t="n"/>
      <c r="C422" s="23" t="n"/>
      <c r="D422" s="16" t="n"/>
      <c r="E422" s="17">
        <f>IF($B422="","",C422*D422)</f>
        <v/>
      </c>
      <c r="F422" s="17">
        <f>IF($B422="","",C422*(D422-IFERROR(INDEX(Products!$C$5:$C$64,MATCH($B422,Products!$A$5:$A$64,0)),0)))</f>
        <v/>
      </c>
      <c r="G422">
        <f>IF($B422="","",IFERROR(MONTH($A422),0))</f>
        <v/>
      </c>
      <c r="H422">
        <f>IF($B422="","",IFERROR(YEAR($A422),0))</f>
        <v/>
      </c>
    </row>
    <row r="423">
      <c r="A423" s="20" t="n"/>
      <c r="B423" s="18" t="n"/>
      <c r="C423" s="21" t="n"/>
      <c r="D423" s="19" t="n"/>
      <c r="E423" s="14">
        <f>IF($B423="","",C423*D423)</f>
        <v/>
      </c>
      <c r="F423" s="14">
        <f>IF($B423="","",C423*(D423-IFERROR(INDEX(Products!$C$5:$C$64,MATCH($B423,Products!$A$5:$A$64,0)),0)))</f>
        <v/>
      </c>
      <c r="G423">
        <f>IF($B423="","",IFERROR(MONTH($A423),0))</f>
        <v/>
      </c>
      <c r="H423">
        <f>IF($B423="","",IFERROR(YEAR($A423),0))</f>
        <v/>
      </c>
    </row>
    <row r="424">
      <c r="A424" s="22" t="n"/>
      <c r="B424" s="15" t="n"/>
      <c r="C424" s="23" t="n"/>
      <c r="D424" s="16" t="n"/>
      <c r="E424" s="17">
        <f>IF($B424="","",C424*D424)</f>
        <v/>
      </c>
      <c r="F424" s="17">
        <f>IF($B424="","",C424*(D424-IFERROR(INDEX(Products!$C$5:$C$64,MATCH($B424,Products!$A$5:$A$64,0)),0)))</f>
        <v/>
      </c>
      <c r="G424">
        <f>IF($B424="","",IFERROR(MONTH($A424),0))</f>
        <v/>
      </c>
      <c r="H424">
        <f>IF($B424="","",IFERROR(YEAR($A424),0))</f>
        <v/>
      </c>
    </row>
    <row r="425">
      <c r="A425" s="20" t="n"/>
      <c r="B425" s="18" t="n"/>
      <c r="C425" s="21" t="n"/>
      <c r="D425" s="19" t="n"/>
      <c r="E425" s="14">
        <f>IF($B425="","",C425*D425)</f>
        <v/>
      </c>
      <c r="F425" s="14">
        <f>IF($B425="","",C425*(D425-IFERROR(INDEX(Products!$C$5:$C$64,MATCH($B425,Products!$A$5:$A$64,0)),0)))</f>
        <v/>
      </c>
      <c r="G425">
        <f>IF($B425="","",IFERROR(MONTH($A425),0))</f>
        <v/>
      </c>
      <c r="H425">
        <f>IF($B425="","",IFERROR(YEAR($A425),0))</f>
        <v/>
      </c>
    </row>
    <row r="426">
      <c r="A426" s="22" t="n"/>
      <c r="B426" s="15" t="n"/>
      <c r="C426" s="23" t="n"/>
      <c r="D426" s="16" t="n"/>
      <c r="E426" s="17">
        <f>IF($B426="","",C426*D426)</f>
        <v/>
      </c>
      <c r="F426" s="17">
        <f>IF($B426="","",C426*(D426-IFERROR(INDEX(Products!$C$5:$C$64,MATCH($B426,Products!$A$5:$A$64,0)),0)))</f>
        <v/>
      </c>
      <c r="G426">
        <f>IF($B426="","",IFERROR(MONTH($A426),0))</f>
        <v/>
      </c>
      <c r="H426">
        <f>IF($B426="","",IFERROR(YEAR($A426),0))</f>
        <v/>
      </c>
    </row>
    <row r="427">
      <c r="A427" s="20" t="n"/>
      <c r="B427" s="18" t="n"/>
      <c r="C427" s="21" t="n"/>
      <c r="D427" s="19" t="n"/>
      <c r="E427" s="14">
        <f>IF($B427="","",C427*D427)</f>
        <v/>
      </c>
      <c r="F427" s="14">
        <f>IF($B427="","",C427*(D427-IFERROR(INDEX(Products!$C$5:$C$64,MATCH($B427,Products!$A$5:$A$64,0)),0)))</f>
        <v/>
      </c>
      <c r="G427">
        <f>IF($B427="","",IFERROR(MONTH($A427),0))</f>
        <v/>
      </c>
      <c r="H427">
        <f>IF($B427="","",IFERROR(YEAR($A427),0))</f>
        <v/>
      </c>
    </row>
    <row r="428">
      <c r="A428" s="22" t="n"/>
      <c r="B428" s="15" t="n"/>
      <c r="C428" s="23" t="n"/>
      <c r="D428" s="16" t="n"/>
      <c r="E428" s="17">
        <f>IF($B428="","",C428*D428)</f>
        <v/>
      </c>
      <c r="F428" s="17">
        <f>IF($B428="","",C428*(D428-IFERROR(INDEX(Products!$C$5:$C$64,MATCH($B428,Products!$A$5:$A$64,0)),0)))</f>
        <v/>
      </c>
      <c r="G428">
        <f>IF($B428="","",IFERROR(MONTH($A428),0))</f>
        <v/>
      </c>
      <c r="H428">
        <f>IF($B428="","",IFERROR(YEAR($A428),0))</f>
        <v/>
      </c>
    </row>
    <row r="429">
      <c r="A429" s="20" t="n"/>
      <c r="B429" s="18" t="n"/>
      <c r="C429" s="21" t="n"/>
      <c r="D429" s="19" t="n"/>
      <c r="E429" s="14">
        <f>IF($B429="","",C429*D429)</f>
        <v/>
      </c>
      <c r="F429" s="14">
        <f>IF($B429="","",C429*(D429-IFERROR(INDEX(Products!$C$5:$C$64,MATCH($B429,Products!$A$5:$A$64,0)),0)))</f>
        <v/>
      </c>
      <c r="G429">
        <f>IF($B429="","",IFERROR(MONTH($A429),0))</f>
        <v/>
      </c>
      <c r="H429">
        <f>IF($B429="","",IFERROR(YEAR($A429),0))</f>
        <v/>
      </c>
    </row>
    <row r="430">
      <c r="A430" s="22" t="n"/>
      <c r="B430" s="15" t="n"/>
      <c r="C430" s="23" t="n"/>
      <c r="D430" s="16" t="n"/>
      <c r="E430" s="17">
        <f>IF($B430="","",C430*D430)</f>
        <v/>
      </c>
      <c r="F430" s="17">
        <f>IF($B430="","",C430*(D430-IFERROR(INDEX(Products!$C$5:$C$64,MATCH($B430,Products!$A$5:$A$64,0)),0)))</f>
        <v/>
      </c>
      <c r="G430">
        <f>IF($B430="","",IFERROR(MONTH($A430),0))</f>
        <v/>
      </c>
      <c r="H430">
        <f>IF($B430="","",IFERROR(YEAR($A430),0))</f>
        <v/>
      </c>
    </row>
    <row r="431">
      <c r="A431" s="20" t="n"/>
      <c r="B431" s="18" t="n"/>
      <c r="C431" s="21" t="n"/>
      <c r="D431" s="19" t="n"/>
      <c r="E431" s="14">
        <f>IF($B431="","",C431*D431)</f>
        <v/>
      </c>
      <c r="F431" s="14">
        <f>IF($B431="","",C431*(D431-IFERROR(INDEX(Products!$C$5:$C$64,MATCH($B431,Products!$A$5:$A$64,0)),0)))</f>
        <v/>
      </c>
      <c r="G431">
        <f>IF($B431="","",IFERROR(MONTH($A431),0))</f>
        <v/>
      </c>
      <c r="H431">
        <f>IF($B431="","",IFERROR(YEAR($A431),0))</f>
        <v/>
      </c>
    </row>
    <row r="432">
      <c r="A432" s="22" t="n"/>
      <c r="B432" s="15" t="n"/>
      <c r="C432" s="23" t="n"/>
      <c r="D432" s="16" t="n"/>
      <c r="E432" s="17">
        <f>IF($B432="","",C432*D432)</f>
        <v/>
      </c>
      <c r="F432" s="17">
        <f>IF($B432="","",C432*(D432-IFERROR(INDEX(Products!$C$5:$C$64,MATCH($B432,Products!$A$5:$A$64,0)),0)))</f>
        <v/>
      </c>
      <c r="G432">
        <f>IF($B432="","",IFERROR(MONTH($A432),0))</f>
        <v/>
      </c>
      <c r="H432">
        <f>IF($B432="","",IFERROR(YEAR($A432),0))</f>
        <v/>
      </c>
    </row>
    <row r="433">
      <c r="A433" s="20" t="n"/>
      <c r="B433" s="18" t="n"/>
      <c r="C433" s="21" t="n"/>
      <c r="D433" s="19" t="n"/>
      <c r="E433" s="14">
        <f>IF($B433="","",C433*D433)</f>
        <v/>
      </c>
      <c r="F433" s="14">
        <f>IF($B433="","",C433*(D433-IFERROR(INDEX(Products!$C$5:$C$64,MATCH($B433,Products!$A$5:$A$64,0)),0)))</f>
        <v/>
      </c>
      <c r="G433">
        <f>IF($B433="","",IFERROR(MONTH($A433),0))</f>
        <v/>
      </c>
      <c r="H433">
        <f>IF($B433="","",IFERROR(YEAR($A433),0))</f>
        <v/>
      </c>
    </row>
    <row r="434">
      <c r="A434" s="22" t="n"/>
      <c r="B434" s="15" t="n"/>
      <c r="C434" s="23" t="n"/>
      <c r="D434" s="16" t="n"/>
      <c r="E434" s="17">
        <f>IF($B434="","",C434*D434)</f>
        <v/>
      </c>
      <c r="F434" s="17">
        <f>IF($B434="","",C434*(D434-IFERROR(INDEX(Products!$C$5:$C$64,MATCH($B434,Products!$A$5:$A$64,0)),0)))</f>
        <v/>
      </c>
      <c r="G434">
        <f>IF($B434="","",IFERROR(MONTH($A434),0))</f>
        <v/>
      </c>
      <c r="H434">
        <f>IF($B434="","",IFERROR(YEAR($A434),0))</f>
        <v/>
      </c>
    </row>
    <row r="435">
      <c r="A435" s="20" t="n"/>
      <c r="B435" s="18" t="n"/>
      <c r="C435" s="21" t="n"/>
      <c r="D435" s="19" t="n"/>
      <c r="E435" s="14">
        <f>IF($B435="","",C435*D435)</f>
        <v/>
      </c>
      <c r="F435" s="14">
        <f>IF($B435="","",C435*(D435-IFERROR(INDEX(Products!$C$5:$C$64,MATCH($B435,Products!$A$5:$A$64,0)),0)))</f>
        <v/>
      </c>
      <c r="G435">
        <f>IF($B435="","",IFERROR(MONTH($A435),0))</f>
        <v/>
      </c>
      <c r="H435">
        <f>IF($B435="","",IFERROR(YEAR($A435),0))</f>
        <v/>
      </c>
    </row>
    <row r="436">
      <c r="A436" s="22" t="n"/>
      <c r="B436" s="15" t="n"/>
      <c r="C436" s="23" t="n"/>
      <c r="D436" s="16" t="n"/>
      <c r="E436" s="17">
        <f>IF($B436="","",C436*D436)</f>
        <v/>
      </c>
      <c r="F436" s="17">
        <f>IF($B436="","",C436*(D436-IFERROR(INDEX(Products!$C$5:$C$64,MATCH($B436,Products!$A$5:$A$64,0)),0)))</f>
        <v/>
      </c>
      <c r="G436">
        <f>IF($B436="","",IFERROR(MONTH($A436),0))</f>
        <v/>
      </c>
      <c r="H436">
        <f>IF($B436="","",IFERROR(YEAR($A436),0))</f>
        <v/>
      </c>
    </row>
    <row r="437">
      <c r="A437" s="20" t="n"/>
      <c r="B437" s="18" t="n"/>
      <c r="C437" s="21" t="n"/>
      <c r="D437" s="19" t="n"/>
      <c r="E437" s="14">
        <f>IF($B437="","",C437*D437)</f>
        <v/>
      </c>
      <c r="F437" s="14">
        <f>IF($B437="","",C437*(D437-IFERROR(INDEX(Products!$C$5:$C$64,MATCH($B437,Products!$A$5:$A$64,0)),0)))</f>
        <v/>
      </c>
      <c r="G437">
        <f>IF($B437="","",IFERROR(MONTH($A437),0))</f>
        <v/>
      </c>
      <c r="H437">
        <f>IF($B437="","",IFERROR(YEAR($A437),0))</f>
        <v/>
      </c>
    </row>
    <row r="438">
      <c r="A438" s="22" t="n"/>
      <c r="B438" s="15" t="n"/>
      <c r="C438" s="23" t="n"/>
      <c r="D438" s="16" t="n"/>
      <c r="E438" s="17">
        <f>IF($B438="","",C438*D438)</f>
        <v/>
      </c>
      <c r="F438" s="17">
        <f>IF($B438="","",C438*(D438-IFERROR(INDEX(Products!$C$5:$C$64,MATCH($B438,Products!$A$5:$A$64,0)),0)))</f>
        <v/>
      </c>
      <c r="G438">
        <f>IF($B438="","",IFERROR(MONTH($A438),0))</f>
        <v/>
      </c>
      <c r="H438">
        <f>IF($B438="","",IFERROR(YEAR($A438),0))</f>
        <v/>
      </c>
    </row>
    <row r="439">
      <c r="A439" s="20" t="n"/>
      <c r="B439" s="18" t="n"/>
      <c r="C439" s="21" t="n"/>
      <c r="D439" s="19" t="n"/>
      <c r="E439" s="14">
        <f>IF($B439="","",C439*D439)</f>
        <v/>
      </c>
      <c r="F439" s="14">
        <f>IF($B439="","",C439*(D439-IFERROR(INDEX(Products!$C$5:$C$64,MATCH($B439,Products!$A$5:$A$64,0)),0)))</f>
        <v/>
      </c>
      <c r="G439">
        <f>IF($B439="","",IFERROR(MONTH($A439),0))</f>
        <v/>
      </c>
      <c r="H439">
        <f>IF($B439="","",IFERROR(YEAR($A439),0))</f>
        <v/>
      </c>
    </row>
    <row r="440">
      <c r="A440" s="22" t="n"/>
      <c r="B440" s="15" t="n"/>
      <c r="C440" s="23" t="n"/>
      <c r="D440" s="16" t="n"/>
      <c r="E440" s="17">
        <f>IF($B440="","",C440*D440)</f>
        <v/>
      </c>
      <c r="F440" s="17">
        <f>IF($B440="","",C440*(D440-IFERROR(INDEX(Products!$C$5:$C$64,MATCH($B440,Products!$A$5:$A$64,0)),0)))</f>
        <v/>
      </c>
      <c r="G440">
        <f>IF($B440="","",IFERROR(MONTH($A440),0))</f>
        <v/>
      </c>
      <c r="H440">
        <f>IF($B440="","",IFERROR(YEAR($A440),0))</f>
        <v/>
      </c>
    </row>
    <row r="441">
      <c r="A441" s="20" t="n"/>
      <c r="B441" s="18" t="n"/>
      <c r="C441" s="21" t="n"/>
      <c r="D441" s="19" t="n"/>
      <c r="E441" s="14">
        <f>IF($B441="","",C441*D441)</f>
        <v/>
      </c>
      <c r="F441" s="14">
        <f>IF($B441="","",C441*(D441-IFERROR(INDEX(Products!$C$5:$C$64,MATCH($B441,Products!$A$5:$A$64,0)),0)))</f>
        <v/>
      </c>
      <c r="G441">
        <f>IF($B441="","",IFERROR(MONTH($A441),0))</f>
        <v/>
      </c>
      <c r="H441">
        <f>IF($B441="","",IFERROR(YEAR($A441),0))</f>
        <v/>
      </c>
    </row>
    <row r="442">
      <c r="A442" s="22" t="n"/>
      <c r="B442" s="15" t="n"/>
      <c r="C442" s="23" t="n"/>
      <c r="D442" s="16" t="n"/>
      <c r="E442" s="17">
        <f>IF($B442="","",C442*D442)</f>
        <v/>
      </c>
      <c r="F442" s="17">
        <f>IF($B442="","",C442*(D442-IFERROR(INDEX(Products!$C$5:$C$64,MATCH($B442,Products!$A$5:$A$64,0)),0)))</f>
        <v/>
      </c>
      <c r="G442">
        <f>IF($B442="","",IFERROR(MONTH($A442),0))</f>
        <v/>
      </c>
      <c r="H442">
        <f>IF($B442="","",IFERROR(YEAR($A442),0))</f>
        <v/>
      </c>
    </row>
    <row r="443">
      <c r="A443" s="20" t="n"/>
      <c r="B443" s="18" t="n"/>
      <c r="C443" s="21" t="n"/>
      <c r="D443" s="19" t="n"/>
      <c r="E443" s="14">
        <f>IF($B443="","",C443*D443)</f>
        <v/>
      </c>
      <c r="F443" s="14">
        <f>IF($B443="","",C443*(D443-IFERROR(INDEX(Products!$C$5:$C$64,MATCH($B443,Products!$A$5:$A$64,0)),0)))</f>
        <v/>
      </c>
      <c r="G443">
        <f>IF($B443="","",IFERROR(MONTH($A443),0))</f>
        <v/>
      </c>
      <c r="H443">
        <f>IF($B443="","",IFERROR(YEAR($A443),0))</f>
        <v/>
      </c>
    </row>
    <row r="444">
      <c r="A444" s="22" t="n"/>
      <c r="B444" s="15" t="n"/>
      <c r="C444" s="23" t="n"/>
      <c r="D444" s="16" t="n"/>
      <c r="E444" s="17">
        <f>IF($B444="","",C444*D444)</f>
        <v/>
      </c>
      <c r="F444" s="17">
        <f>IF($B444="","",C444*(D444-IFERROR(INDEX(Products!$C$5:$C$64,MATCH($B444,Products!$A$5:$A$64,0)),0)))</f>
        <v/>
      </c>
      <c r="G444">
        <f>IF($B444="","",IFERROR(MONTH($A444),0))</f>
        <v/>
      </c>
      <c r="H444">
        <f>IF($B444="","",IFERROR(YEAR($A444),0))</f>
        <v/>
      </c>
    </row>
    <row r="445">
      <c r="A445" s="20" t="n"/>
      <c r="B445" s="18" t="n"/>
      <c r="C445" s="21" t="n"/>
      <c r="D445" s="19" t="n"/>
      <c r="E445" s="14">
        <f>IF($B445="","",C445*D445)</f>
        <v/>
      </c>
      <c r="F445" s="14">
        <f>IF($B445="","",C445*(D445-IFERROR(INDEX(Products!$C$5:$C$64,MATCH($B445,Products!$A$5:$A$64,0)),0)))</f>
        <v/>
      </c>
      <c r="G445">
        <f>IF($B445="","",IFERROR(MONTH($A445),0))</f>
        <v/>
      </c>
      <c r="H445">
        <f>IF($B445="","",IFERROR(YEAR($A445),0))</f>
        <v/>
      </c>
    </row>
    <row r="446">
      <c r="A446" s="22" t="n"/>
      <c r="B446" s="15" t="n"/>
      <c r="C446" s="23" t="n"/>
      <c r="D446" s="16" t="n"/>
      <c r="E446" s="17">
        <f>IF($B446="","",C446*D446)</f>
        <v/>
      </c>
      <c r="F446" s="17">
        <f>IF($B446="","",C446*(D446-IFERROR(INDEX(Products!$C$5:$C$64,MATCH($B446,Products!$A$5:$A$64,0)),0)))</f>
        <v/>
      </c>
      <c r="G446">
        <f>IF($B446="","",IFERROR(MONTH($A446),0))</f>
        <v/>
      </c>
      <c r="H446">
        <f>IF($B446="","",IFERROR(YEAR($A446),0))</f>
        <v/>
      </c>
    </row>
    <row r="447">
      <c r="A447" s="20" t="n"/>
      <c r="B447" s="18" t="n"/>
      <c r="C447" s="21" t="n"/>
      <c r="D447" s="19" t="n"/>
      <c r="E447" s="14">
        <f>IF($B447="","",C447*D447)</f>
        <v/>
      </c>
      <c r="F447" s="14">
        <f>IF($B447="","",C447*(D447-IFERROR(INDEX(Products!$C$5:$C$64,MATCH($B447,Products!$A$5:$A$64,0)),0)))</f>
        <v/>
      </c>
      <c r="G447">
        <f>IF($B447="","",IFERROR(MONTH($A447),0))</f>
        <v/>
      </c>
      <c r="H447">
        <f>IF($B447="","",IFERROR(YEAR($A447),0))</f>
        <v/>
      </c>
    </row>
    <row r="448">
      <c r="A448" s="22" t="n"/>
      <c r="B448" s="15" t="n"/>
      <c r="C448" s="23" t="n"/>
      <c r="D448" s="16" t="n"/>
      <c r="E448" s="17">
        <f>IF($B448="","",C448*D448)</f>
        <v/>
      </c>
      <c r="F448" s="17">
        <f>IF($B448="","",C448*(D448-IFERROR(INDEX(Products!$C$5:$C$64,MATCH($B448,Products!$A$5:$A$64,0)),0)))</f>
        <v/>
      </c>
      <c r="G448">
        <f>IF($B448="","",IFERROR(MONTH($A448),0))</f>
        <v/>
      </c>
      <c r="H448">
        <f>IF($B448="","",IFERROR(YEAR($A448),0))</f>
        <v/>
      </c>
    </row>
    <row r="449">
      <c r="A449" s="20" t="n"/>
      <c r="B449" s="18" t="n"/>
      <c r="C449" s="21" t="n"/>
      <c r="D449" s="19" t="n"/>
      <c r="E449" s="14">
        <f>IF($B449="","",C449*D449)</f>
        <v/>
      </c>
      <c r="F449" s="14">
        <f>IF($B449="","",C449*(D449-IFERROR(INDEX(Products!$C$5:$C$64,MATCH($B449,Products!$A$5:$A$64,0)),0)))</f>
        <v/>
      </c>
      <c r="G449">
        <f>IF($B449="","",IFERROR(MONTH($A449),0))</f>
        <v/>
      </c>
      <c r="H449">
        <f>IF($B449="","",IFERROR(YEAR($A449),0))</f>
        <v/>
      </c>
    </row>
    <row r="450">
      <c r="A450" s="22" t="n"/>
      <c r="B450" s="15" t="n"/>
      <c r="C450" s="23" t="n"/>
      <c r="D450" s="16" t="n"/>
      <c r="E450" s="17">
        <f>IF($B450="","",C450*D450)</f>
        <v/>
      </c>
      <c r="F450" s="17">
        <f>IF($B450="","",C450*(D450-IFERROR(INDEX(Products!$C$5:$C$64,MATCH($B450,Products!$A$5:$A$64,0)),0)))</f>
        <v/>
      </c>
      <c r="G450">
        <f>IF($B450="","",IFERROR(MONTH($A450),0))</f>
        <v/>
      </c>
      <c r="H450">
        <f>IF($B450="","",IFERROR(YEAR($A450),0))</f>
        <v/>
      </c>
    </row>
    <row r="451">
      <c r="A451" s="20" t="n"/>
      <c r="B451" s="18" t="n"/>
      <c r="C451" s="21" t="n"/>
      <c r="D451" s="19" t="n"/>
      <c r="E451" s="14">
        <f>IF($B451="","",C451*D451)</f>
        <v/>
      </c>
      <c r="F451" s="14">
        <f>IF($B451="","",C451*(D451-IFERROR(INDEX(Products!$C$5:$C$64,MATCH($B451,Products!$A$5:$A$64,0)),0)))</f>
        <v/>
      </c>
      <c r="G451">
        <f>IF($B451="","",IFERROR(MONTH($A451),0))</f>
        <v/>
      </c>
      <c r="H451">
        <f>IF($B451="","",IFERROR(YEAR($A451),0))</f>
        <v/>
      </c>
    </row>
    <row r="452">
      <c r="A452" s="22" t="n"/>
      <c r="B452" s="15" t="n"/>
      <c r="C452" s="23" t="n"/>
      <c r="D452" s="16" t="n"/>
      <c r="E452" s="17">
        <f>IF($B452="","",C452*D452)</f>
        <v/>
      </c>
      <c r="F452" s="17">
        <f>IF($B452="","",C452*(D452-IFERROR(INDEX(Products!$C$5:$C$64,MATCH($B452,Products!$A$5:$A$64,0)),0)))</f>
        <v/>
      </c>
      <c r="G452">
        <f>IF($B452="","",IFERROR(MONTH($A452),0))</f>
        <v/>
      </c>
      <c r="H452">
        <f>IF($B452="","",IFERROR(YEAR($A452),0))</f>
        <v/>
      </c>
    </row>
    <row r="453">
      <c r="A453" s="20" t="n"/>
      <c r="B453" s="18" t="n"/>
      <c r="C453" s="21" t="n"/>
      <c r="D453" s="19" t="n"/>
      <c r="E453" s="14">
        <f>IF($B453="","",C453*D453)</f>
        <v/>
      </c>
      <c r="F453" s="14">
        <f>IF($B453="","",C453*(D453-IFERROR(INDEX(Products!$C$5:$C$64,MATCH($B453,Products!$A$5:$A$64,0)),0)))</f>
        <v/>
      </c>
      <c r="G453">
        <f>IF($B453="","",IFERROR(MONTH($A453),0))</f>
        <v/>
      </c>
      <c r="H453">
        <f>IF($B453="","",IFERROR(YEAR($A453),0))</f>
        <v/>
      </c>
    </row>
    <row r="454">
      <c r="A454" s="22" t="n"/>
      <c r="B454" s="15" t="n"/>
      <c r="C454" s="23" t="n"/>
      <c r="D454" s="16" t="n"/>
      <c r="E454" s="17">
        <f>IF($B454="","",C454*D454)</f>
        <v/>
      </c>
      <c r="F454" s="17">
        <f>IF($B454="","",C454*(D454-IFERROR(INDEX(Products!$C$5:$C$64,MATCH($B454,Products!$A$5:$A$64,0)),0)))</f>
        <v/>
      </c>
      <c r="G454">
        <f>IF($B454="","",IFERROR(MONTH($A454),0))</f>
        <v/>
      </c>
      <c r="H454">
        <f>IF($B454="","",IFERROR(YEAR($A454),0))</f>
        <v/>
      </c>
    </row>
    <row r="455">
      <c r="A455" s="20" t="n"/>
      <c r="B455" s="18" t="n"/>
      <c r="C455" s="21" t="n"/>
      <c r="D455" s="19" t="n"/>
      <c r="E455" s="14">
        <f>IF($B455="","",C455*D455)</f>
        <v/>
      </c>
      <c r="F455" s="14">
        <f>IF($B455="","",C455*(D455-IFERROR(INDEX(Products!$C$5:$C$64,MATCH($B455,Products!$A$5:$A$64,0)),0)))</f>
        <v/>
      </c>
      <c r="G455">
        <f>IF($B455="","",IFERROR(MONTH($A455),0))</f>
        <v/>
      </c>
      <c r="H455">
        <f>IF($B455="","",IFERROR(YEAR($A455),0))</f>
        <v/>
      </c>
    </row>
    <row r="456">
      <c r="A456" s="22" t="n"/>
      <c r="B456" s="15" t="n"/>
      <c r="C456" s="23" t="n"/>
      <c r="D456" s="16" t="n"/>
      <c r="E456" s="17">
        <f>IF($B456="","",C456*D456)</f>
        <v/>
      </c>
      <c r="F456" s="17">
        <f>IF($B456="","",C456*(D456-IFERROR(INDEX(Products!$C$5:$C$64,MATCH($B456,Products!$A$5:$A$64,0)),0)))</f>
        <v/>
      </c>
      <c r="G456">
        <f>IF($B456="","",IFERROR(MONTH($A456),0))</f>
        <v/>
      </c>
      <c r="H456">
        <f>IF($B456="","",IFERROR(YEAR($A456),0))</f>
        <v/>
      </c>
    </row>
    <row r="457">
      <c r="A457" s="20" t="n"/>
      <c r="B457" s="18" t="n"/>
      <c r="C457" s="21" t="n"/>
      <c r="D457" s="19" t="n"/>
      <c r="E457" s="14">
        <f>IF($B457="","",C457*D457)</f>
        <v/>
      </c>
      <c r="F457" s="14">
        <f>IF($B457="","",C457*(D457-IFERROR(INDEX(Products!$C$5:$C$64,MATCH($B457,Products!$A$5:$A$64,0)),0)))</f>
        <v/>
      </c>
      <c r="G457">
        <f>IF($B457="","",IFERROR(MONTH($A457),0))</f>
        <v/>
      </c>
      <c r="H457">
        <f>IF($B457="","",IFERROR(YEAR($A457),0))</f>
        <v/>
      </c>
    </row>
    <row r="458">
      <c r="A458" s="22" t="n"/>
      <c r="B458" s="15" t="n"/>
      <c r="C458" s="23" t="n"/>
      <c r="D458" s="16" t="n"/>
      <c r="E458" s="17">
        <f>IF($B458="","",C458*D458)</f>
        <v/>
      </c>
      <c r="F458" s="17">
        <f>IF($B458="","",C458*(D458-IFERROR(INDEX(Products!$C$5:$C$64,MATCH($B458,Products!$A$5:$A$64,0)),0)))</f>
        <v/>
      </c>
      <c r="G458">
        <f>IF($B458="","",IFERROR(MONTH($A458),0))</f>
        <v/>
      </c>
      <c r="H458">
        <f>IF($B458="","",IFERROR(YEAR($A458),0))</f>
        <v/>
      </c>
    </row>
    <row r="459">
      <c r="A459" s="20" t="n"/>
      <c r="B459" s="18" t="n"/>
      <c r="C459" s="21" t="n"/>
      <c r="D459" s="19" t="n"/>
      <c r="E459" s="14">
        <f>IF($B459="","",C459*D459)</f>
        <v/>
      </c>
      <c r="F459" s="14">
        <f>IF($B459="","",C459*(D459-IFERROR(INDEX(Products!$C$5:$C$64,MATCH($B459,Products!$A$5:$A$64,0)),0)))</f>
        <v/>
      </c>
      <c r="G459">
        <f>IF($B459="","",IFERROR(MONTH($A459),0))</f>
        <v/>
      </c>
      <c r="H459">
        <f>IF($B459="","",IFERROR(YEAR($A459),0))</f>
        <v/>
      </c>
    </row>
    <row r="460">
      <c r="A460" s="22" t="n"/>
      <c r="B460" s="15" t="n"/>
      <c r="C460" s="23" t="n"/>
      <c r="D460" s="16" t="n"/>
      <c r="E460" s="17">
        <f>IF($B460="","",C460*D460)</f>
        <v/>
      </c>
      <c r="F460" s="17">
        <f>IF($B460="","",C460*(D460-IFERROR(INDEX(Products!$C$5:$C$64,MATCH($B460,Products!$A$5:$A$64,0)),0)))</f>
        <v/>
      </c>
      <c r="G460">
        <f>IF($B460="","",IFERROR(MONTH($A460),0))</f>
        <v/>
      </c>
      <c r="H460">
        <f>IF($B460="","",IFERROR(YEAR($A460),0))</f>
        <v/>
      </c>
    </row>
    <row r="461">
      <c r="A461" s="20" t="n"/>
      <c r="B461" s="18" t="n"/>
      <c r="C461" s="21" t="n"/>
      <c r="D461" s="19" t="n"/>
      <c r="E461" s="14">
        <f>IF($B461="","",C461*D461)</f>
        <v/>
      </c>
      <c r="F461" s="14">
        <f>IF($B461="","",C461*(D461-IFERROR(INDEX(Products!$C$5:$C$64,MATCH($B461,Products!$A$5:$A$64,0)),0)))</f>
        <v/>
      </c>
      <c r="G461">
        <f>IF($B461="","",IFERROR(MONTH($A461),0))</f>
        <v/>
      </c>
      <c r="H461">
        <f>IF($B461="","",IFERROR(YEAR($A461),0))</f>
        <v/>
      </c>
    </row>
    <row r="462">
      <c r="A462" s="22" t="n"/>
      <c r="B462" s="15" t="n"/>
      <c r="C462" s="23" t="n"/>
      <c r="D462" s="16" t="n"/>
      <c r="E462" s="17">
        <f>IF($B462="","",C462*D462)</f>
        <v/>
      </c>
      <c r="F462" s="17">
        <f>IF($B462="","",C462*(D462-IFERROR(INDEX(Products!$C$5:$C$64,MATCH($B462,Products!$A$5:$A$64,0)),0)))</f>
        <v/>
      </c>
      <c r="G462">
        <f>IF($B462="","",IFERROR(MONTH($A462),0))</f>
        <v/>
      </c>
      <c r="H462">
        <f>IF($B462="","",IFERROR(YEAR($A462),0))</f>
        <v/>
      </c>
    </row>
    <row r="463">
      <c r="A463" s="20" t="n"/>
      <c r="B463" s="18" t="n"/>
      <c r="C463" s="21" t="n"/>
      <c r="D463" s="19" t="n"/>
      <c r="E463" s="14">
        <f>IF($B463="","",C463*D463)</f>
        <v/>
      </c>
      <c r="F463" s="14">
        <f>IF($B463="","",C463*(D463-IFERROR(INDEX(Products!$C$5:$C$64,MATCH($B463,Products!$A$5:$A$64,0)),0)))</f>
        <v/>
      </c>
      <c r="G463">
        <f>IF($B463="","",IFERROR(MONTH($A463),0))</f>
        <v/>
      </c>
      <c r="H463">
        <f>IF($B463="","",IFERROR(YEAR($A463),0))</f>
        <v/>
      </c>
    </row>
    <row r="464">
      <c r="A464" s="22" t="n"/>
      <c r="B464" s="15" t="n"/>
      <c r="C464" s="23" t="n"/>
      <c r="D464" s="16" t="n"/>
      <c r="E464" s="17">
        <f>IF($B464="","",C464*D464)</f>
        <v/>
      </c>
      <c r="F464" s="17">
        <f>IF($B464="","",C464*(D464-IFERROR(INDEX(Products!$C$5:$C$64,MATCH($B464,Products!$A$5:$A$64,0)),0)))</f>
        <v/>
      </c>
      <c r="G464">
        <f>IF($B464="","",IFERROR(MONTH($A464),0))</f>
        <v/>
      </c>
      <c r="H464">
        <f>IF($B464="","",IFERROR(YEAR($A464),0))</f>
        <v/>
      </c>
    </row>
    <row r="465">
      <c r="A465" s="20" t="n"/>
      <c r="B465" s="18" t="n"/>
      <c r="C465" s="21" t="n"/>
      <c r="D465" s="19" t="n"/>
      <c r="E465" s="14">
        <f>IF($B465="","",C465*D465)</f>
        <v/>
      </c>
      <c r="F465" s="14">
        <f>IF($B465="","",C465*(D465-IFERROR(INDEX(Products!$C$5:$C$64,MATCH($B465,Products!$A$5:$A$64,0)),0)))</f>
        <v/>
      </c>
      <c r="G465">
        <f>IF($B465="","",IFERROR(MONTH($A465),0))</f>
        <v/>
      </c>
      <c r="H465">
        <f>IF($B465="","",IFERROR(YEAR($A465),0))</f>
        <v/>
      </c>
    </row>
    <row r="466">
      <c r="A466" s="22" t="n"/>
      <c r="B466" s="15" t="n"/>
      <c r="C466" s="23" t="n"/>
      <c r="D466" s="16" t="n"/>
      <c r="E466" s="17">
        <f>IF($B466="","",C466*D466)</f>
        <v/>
      </c>
      <c r="F466" s="17">
        <f>IF($B466="","",C466*(D466-IFERROR(INDEX(Products!$C$5:$C$64,MATCH($B466,Products!$A$5:$A$64,0)),0)))</f>
        <v/>
      </c>
      <c r="G466">
        <f>IF($B466="","",IFERROR(MONTH($A466),0))</f>
        <v/>
      </c>
      <c r="H466">
        <f>IF($B466="","",IFERROR(YEAR($A466),0))</f>
        <v/>
      </c>
    </row>
    <row r="467">
      <c r="A467" s="20" t="n"/>
      <c r="B467" s="18" t="n"/>
      <c r="C467" s="21" t="n"/>
      <c r="D467" s="19" t="n"/>
      <c r="E467" s="14">
        <f>IF($B467="","",C467*D467)</f>
        <v/>
      </c>
      <c r="F467" s="14">
        <f>IF($B467="","",C467*(D467-IFERROR(INDEX(Products!$C$5:$C$64,MATCH($B467,Products!$A$5:$A$64,0)),0)))</f>
        <v/>
      </c>
      <c r="G467">
        <f>IF($B467="","",IFERROR(MONTH($A467),0))</f>
        <v/>
      </c>
      <c r="H467">
        <f>IF($B467="","",IFERROR(YEAR($A467),0))</f>
        <v/>
      </c>
    </row>
    <row r="468">
      <c r="A468" s="22" t="n"/>
      <c r="B468" s="15" t="n"/>
      <c r="C468" s="23" t="n"/>
      <c r="D468" s="16" t="n"/>
      <c r="E468" s="17">
        <f>IF($B468="","",C468*D468)</f>
        <v/>
      </c>
      <c r="F468" s="17">
        <f>IF($B468="","",C468*(D468-IFERROR(INDEX(Products!$C$5:$C$64,MATCH($B468,Products!$A$5:$A$64,0)),0)))</f>
        <v/>
      </c>
      <c r="G468">
        <f>IF($B468="","",IFERROR(MONTH($A468),0))</f>
        <v/>
      </c>
      <c r="H468">
        <f>IF($B468="","",IFERROR(YEAR($A468),0))</f>
        <v/>
      </c>
    </row>
    <row r="469">
      <c r="A469" s="20" t="n"/>
      <c r="B469" s="18" t="n"/>
      <c r="C469" s="21" t="n"/>
      <c r="D469" s="19" t="n"/>
      <c r="E469" s="14">
        <f>IF($B469="","",C469*D469)</f>
        <v/>
      </c>
      <c r="F469" s="14">
        <f>IF($B469="","",C469*(D469-IFERROR(INDEX(Products!$C$5:$C$64,MATCH($B469,Products!$A$5:$A$64,0)),0)))</f>
        <v/>
      </c>
      <c r="G469">
        <f>IF($B469="","",IFERROR(MONTH($A469),0))</f>
        <v/>
      </c>
      <c r="H469">
        <f>IF($B469="","",IFERROR(YEAR($A469),0))</f>
        <v/>
      </c>
    </row>
    <row r="470">
      <c r="A470" s="22" t="n"/>
      <c r="B470" s="15" t="n"/>
      <c r="C470" s="23" t="n"/>
      <c r="D470" s="16" t="n"/>
      <c r="E470" s="17">
        <f>IF($B470="","",C470*D470)</f>
        <v/>
      </c>
      <c r="F470" s="17">
        <f>IF($B470="","",C470*(D470-IFERROR(INDEX(Products!$C$5:$C$64,MATCH($B470,Products!$A$5:$A$64,0)),0)))</f>
        <v/>
      </c>
      <c r="G470">
        <f>IF($B470="","",IFERROR(MONTH($A470),0))</f>
        <v/>
      </c>
      <c r="H470">
        <f>IF($B470="","",IFERROR(YEAR($A470),0))</f>
        <v/>
      </c>
    </row>
    <row r="471">
      <c r="A471" s="20" t="n"/>
      <c r="B471" s="18" t="n"/>
      <c r="C471" s="21" t="n"/>
      <c r="D471" s="19" t="n"/>
      <c r="E471" s="14">
        <f>IF($B471="","",C471*D471)</f>
        <v/>
      </c>
      <c r="F471" s="14">
        <f>IF($B471="","",C471*(D471-IFERROR(INDEX(Products!$C$5:$C$64,MATCH($B471,Products!$A$5:$A$64,0)),0)))</f>
        <v/>
      </c>
      <c r="G471">
        <f>IF($B471="","",IFERROR(MONTH($A471),0))</f>
        <v/>
      </c>
      <c r="H471">
        <f>IF($B471="","",IFERROR(YEAR($A471),0))</f>
        <v/>
      </c>
    </row>
    <row r="472">
      <c r="A472" s="22" t="n"/>
      <c r="B472" s="15" t="n"/>
      <c r="C472" s="23" t="n"/>
      <c r="D472" s="16" t="n"/>
      <c r="E472" s="17">
        <f>IF($B472="","",C472*D472)</f>
        <v/>
      </c>
      <c r="F472" s="17">
        <f>IF($B472="","",C472*(D472-IFERROR(INDEX(Products!$C$5:$C$64,MATCH($B472,Products!$A$5:$A$64,0)),0)))</f>
        <v/>
      </c>
      <c r="G472">
        <f>IF($B472="","",IFERROR(MONTH($A472),0))</f>
        <v/>
      </c>
      <c r="H472">
        <f>IF($B472="","",IFERROR(YEAR($A472),0))</f>
        <v/>
      </c>
    </row>
    <row r="473">
      <c r="A473" s="20" t="n"/>
      <c r="B473" s="18" t="n"/>
      <c r="C473" s="21" t="n"/>
      <c r="D473" s="19" t="n"/>
      <c r="E473" s="14">
        <f>IF($B473="","",C473*D473)</f>
        <v/>
      </c>
      <c r="F473" s="14">
        <f>IF($B473="","",C473*(D473-IFERROR(INDEX(Products!$C$5:$C$64,MATCH($B473,Products!$A$5:$A$64,0)),0)))</f>
        <v/>
      </c>
      <c r="G473">
        <f>IF($B473="","",IFERROR(MONTH($A473),0))</f>
        <v/>
      </c>
      <c r="H473">
        <f>IF($B473="","",IFERROR(YEAR($A473),0))</f>
        <v/>
      </c>
    </row>
    <row r="474">
      <c r="A474" s="22" t="n"/>
      <c r="B474" s="15" t="n"/>
      <c r="C474" s="23" t="n"/>
      <c r="D474" s="16" t="n"/>
      <c r="E474" s="17">
        <f>IF($B474="","",C474*D474)</f>
        <v/>
      </c>
      <c r="F474" s="17">
        <f>IF($B474="","",C474*(D474-IFERROR(INDEX(Products!$C$5:$C$64,MATCH($B474,Products!$A$5:$A$64,0)),0)))</f>
        <v/>
      </c>
      <c r="G474">
        <f>IF($B474="","",IFERROR(MONTH($A474),0))</f>
        <v/>
      </c>
      <c r="H474">
        <f>IF($B474="","",IFERROR(YEAR($A474),0))</f>
        <v/>
      </c>
    </row>
    <row r="475">
      <c r="A475" s="20" t="n"/>
      <c r="B475" s="18" t="n"/>
      <c r="C475" s="21" t="n"/>
      <c r="D475" s="19" t="n"/>
      <c r="E475" s="14">
        <f>IF($B475="","",C475*D475)</f>
        <v/>
      </c>
      <c r="F475" s="14">
        <f>IF($B475="","",C475*(D475-IFERROR(INDEX(Products!$C$5:$C$64,MATCH($B475,Products!$A$5:$A$64,0)),0)))</f>
        <v/>
      </c>
      <c r="G475">
        <f>IF($B475="","",IFERROR(MONTH($A475),0))</f>
        <v/>
      </c>
      <c r="H475">
        <f>IF($B475="","",IFERROR(YEAR($A475),0))</f>
        <v/>
      </c>
    </row>
    <row r="476">
      <c r="A476" s="22" t="n"/>
      <c r="B476" s="15" t="n"/>
      <c r="C476" s="23" t="n"/>
      <c r="D476" s="16" t="n"/>
      <c r="E476" s="17">
        <f>IF($B476="","",C476*D476)</f>
        <v/>
      </c>
      <c r="F476" s="17">
        <f>IF($B476="","",C476*(D476-IFERROR(INDEX(Products!$C$5:$C$64,MATCH($B476,Products!$A$5:$A$64,0)),0)))</f>
        <v/>
      </c>
      <c r="G476">
        <f>IF($B476="","",IFERROR(MONTH($A476),0))</f>
        <v/>
      </c>
      <c r="H476">
        <f>IF($B476="","",IFERROR(YEAR($A476),0))</f>
        <v/>
      </c>
    </row>
    <row r="477">
      <c r="A477" s="20" t="n"/>
      <c r="B477" s="18" t="n"/>
      <c r="C477" s="21" t="n"/>
      <c r="D477" s="19" t="n"/>
      <c r="E477" s="14">
        <f>IF($B477="","",C477*D477)</f>
        <v/>
      </c>
      <c r="F477" s="14">
        <f>IF($B477="","",C477*(D477-IFERROR(INDEX(Products!$C$5:$C$64,MATCH($B477,Products!$A$5:$A$64,0)),0)))</f>
        <v/>
      </c>
      <c r="G477">
        <f>IF($B477="","",IFERROR(MONTH($A477),0))</f>
        <v/>
      </c>
      <c r="H477">
        <f>IF($B477="","",IFERROR(YEAR($A477),0))</f>
        <v/>
      </c>
    </row>
    <row r="478">
      <c r="A478" s="22" t="n"/>
      <c r="B478" s="15" t="n"/>
      <c r="C478" s="23" t="n"/>
      <c r="D478" s="16" t="n"/>
      <c r="E478" s="17">
        <f>IF($B478="","",C478*D478)</f>
        <v/>
      </c>
      <c r="F478" s="17">
        <f>IF($B478="","",C478*(D478-IFERROR(INDEX(Products!$C$5:$C$64,MATCH($B478,Products!$A$5:$A$64,0)),0)))</f>
        <v/>
      </c>
      <c r="G478">
        <f>IF($B478="","",IFERROR(MONTH($A478),0))</f>
        <v/>
      </c>
      <c r="H478">
        <f>IF($B478="","",IFERROR(YEAR($A478),0))</f>
        <v/>
      </c>
    </row>
    <row r="479">
      <c r="A479" s="20" t="n"/>
      <c r="B479" s="18" t="n"/>
      <c r="C479" s="21" t="n"/>
      <c r="D479" s="19" t="n"/>
      <c r="E479" s="14">
        <f>IF($B479="","",C479*D479)</f>
        <v/>
      </c>
      <c r="F479" s="14">
        <f>IF($B479="","",C479*(D479-IFERROR(INDEX(Products!$C$5:$C$64,MATCH($B479,Products!$A$5:$A$64,0)),0)))</f>
        <v/>
      </c>
      <c r="G479">
        <f>IF($B479="","",IFERROR(MONTH($A479),0))</f>
        <v/>
      </c>
      <c r="H479">
        <f>IF($B479="","",IFERROR(YEAR($A479),0))</f>
        <v/>
      </c>
    </row>
    <row r="480">
      <c r="A480" s="22" t="n"/>
      <c r="B480" s="15" t="n"/>
      <c r="C480" s="23" t="n"/>
      <c r="D480" s="16" t="n"/>
      <c r="E480" s="17">
        <f>IF($B480="","",C480*D480)</f>
        <v/>
      </c>
      <c r="F480" s="17">
        <f>IF($B480="","",C480*(D480-IFERROR(INDEX(Products!$C$5:$C$64,MATCH($B480,Products!$A$5:$A$64,0)),0)))</f>
        <v/>
      </c>
      <c r="G480">
        <f>IF($B480="","",IFERROR(MONTH($A480),0))</f>
        <v/>
      </c>
      <c r="H480">
        <f>IF($B480="","",IFERROR(YEAR($A480),0))</f>
        <v/>
      </c>
    </row>
    <row r="481">
      <c r="A481" s="20" t="n"/>
      <c r="B481" s="18" t="n"/>
      <c r="C481" s="21" t="n"/>
      <c r="D481" s="19" t="n"/>
      <c r="E481" s="14">
        <f>IF($B481="","",C481*D481)</f>
        <v/>
      </c>
      <c r="F481" s="14">
        <f>IF($B481="","",C481*(D481-IFERROR(INDEX(Products!$C$5:$C$64,MATCH($B481,Products!$A$5:$A$64,0)),0)))</f>
        <v/>
      </c>
      <c r="G481">
        <f>IF($B481="","",IFERROR(MONTH($A481),0))</f>
        <v/>
      </c>
      <c r="H481">
        <f>IF($B481="","",IFERROR(YEAR($A481),0))</f>
        <v/>
      </c>
    </row>
    <row r="482">
      <c r="A482" s="22" t="n"/>
      <c r="B482" s="15" t="n"/>
      <c r="C482" s="23" t="n"/>
      <c r="D482" s="16" t="n"/>
      <c r="E482" s="17">
        <f>IF($B482="","",C482*D482)</f>
        <v/>
      </c>
      <c r="F482" s="17">
        <f>IF($B482="","",C482*(D482-IFERROR(INDEX(Products!$C$5:$C$64,MATCH($B482,Products!$A$5:$A$64,0)),0)))</f>
        <v/>
      </c>
      <c r="G482">
        <f>IF($B482="","",IFERROR(MONTH($A482),0))</f>
        <v/>
      </c>
      <c r="H482">
        <f>IF($B482="","",IFERROR(YEAR($A482),0))</f>
        <v/>
      </c>
    </row>
    <row r="483">
      <c r="A483" s="20" t="n"/>
      <c r="B483" s="18" t="n"/>
      <c r="C483" s="21" t="n"/>
      <c r="D483" s="19" t="n"/>
      <c r="E483" s="14">
        <f>IF($B483="","",C483*D483)</f>
        <v/>
      </c>
      <c r="F483" s="14">
        <f>IF($B483="","",C483*(D483-IFERROR(INDEX(Products!$C$5:$C$64,MATCH($B483,Products!$A$5:$A$64,0)),0)))</f>
        <v/>
      </c>
      <c r="G483">
        <f>IF($B483="","",IFERROR(MONTH($A483),0))</f>
        <v/>
      </c>
      <c r="H483">
        <f>IF($B483="","",IFERROR(YEAR($A483),0))</f>
        <v/>
      </c>
    </row>
    <row r="484">
      <c r="A484" s="22" t="n"/>
      <c r="B484" s="15" t="n"/>
      <c r="C484" s="23" t="n"/>
      <c r="D484" s="16" t="n"/>
      <c r="E484" s="17">
        <f>IF($B484="","",C484*D484)</f>
        <v/>
      </c>
      <c r="F484" s="17">
        <f>IF($B484="","",C484*(D484-IFERROR(INDEX(Products!$C$5:$C$64,MATCH($B484,Products!$A$5:$A$64,0)),0)))</f>
        <v/>
      </c>
      <c r="G484">
        <f>IF($B484="","",IFERROR(MONTH($A484),0))</f>
        <v/>
      </c>
      <c r="H484">
        <f>IF($B484="","",IFERROR(YEAR($A484),0))</f>
        <v/>
      </c>
    </row>
    <row r="485">
      <c r="A485" s="20" t="n"/>
      <c r="B485" s="18" t="n"/>
      <c r="C485" s="21" t="n"/>
      <c r="D485" s="19" t="n"/>
      <c r="E485" s="14">
        <f>IF($B485="","",C485*D485)</f>
        <v/>
      </c>
      <c r="F485" s="14">
        <f>IF($B485="","",C485*(D485-IFERROR(INDEX(Products!$C$5:$C$64,MATCH($B485,Products!$A$5:$A$64,0)),0)))</f>
        <v/>
      </c>
      <c r="G485">
        <f>IF($B485="","",IFERROR(MONTH($A485),0))</f>
        <v/>
      </c>
      <c r="H485">
        <f>IF($B485="","",IFERROR(YEAR($A485),0))</f>
        <v/>
      </c>
    </row>
    <row r="486">
      <c r="A486" s="22" t="n"/>
      <c r="B486" s="15" t="n"/>
      <c r="C486" s="23" t="n"/>
      <c r="D486" s="16" t="n"/>
      <c r="E486" s="17">
        <f>IF($B486="","",C486*D486)</f>
        <v/>
      </c>
      <c r="F486" s="17">
        <f>IF($B486="","",C486*(D486-IFERROR(INDEX(Products!$C$5:$C$64,MATCH($B486,Products!$A$5:$A$64,0)),0)))</f>
        <v/>
      </c>
      <c r="G486">
        <f>IF($B486="","",IFERROR(MONTH($A486),0))</f>
        <v/>
      </c>
      <c r="H486">
        <f>IF($B486="","",IFERROR(YEAR($A486),0))</f>
        <v/>
      </c>
    </row>
    <row r="487">
      <c r="A487" s="20" t="n"/>
      <c r="B487" s="18" t="n"/>
      <c r="C487" s="21" t="n"/>
      <c r="D487" s="19" t="n"/>
      <c r="E487" s="14">
        <f>IF($B487="","",C487*D487)</f>
        <v/>
      </c>
      <c r="F487" s="14">
        <f>IF($B487="","",C487*(D487-IFERROR(INDEX(Products!$C$5:$C$64,MATCH($B487,Products!$A$5:$A$64,0)),0)))</f>
        <v/>
      </c>
      <c r="G487">
        <f>IF($B487="","",IFERROR(MONTH($A487),0))</f>
        <v/>
      </c>
      <c r="H487">
        <f>IF($B487="","",IFERROR(YEAR($A487),0))</f>
        <v/>
      </c>
    </row>
    <row r="488">
      <c r="A488" s="22" t="n"/>
      <c r="B488" s="15" t="n"/>
      <c r="C488" s="23" t="n"/>
      <c r="D488" s="16" t="n"/>
      <c r="E488" s="17">
        <f>IF($B488="","",C488*D488)</f>
        <v/>
      </c>
      <c r="F488" s="17">
        <f>IF($B488="","",C488*(D488-IFERROR(INDEX(Products!$C$5:$C$64,MATCH($B488,Products!$A$5:$A$64,0)),0)))</f>
        <v/>
      </c>
      <c r="G488">
        <f>IF($B488="","",IFERROR(MONTH($A488),0))</f>
        <v/>
      </c>
      <c r="H488">
        <f>IF($B488="","",IFERROR(YEAR($A488),0))</f>
        <v/>
      </c>
    </row>
    <row r="489">
      <c r="A489" s="20" t="n"/>
      <c r="B489" s="18" t="n"/>
      <c r="C489" s="21" t="n"/>
      <c r="D489" s="19" t="n"/>
      <c r="E489" s="14">
        <f>IF($B489="","",C489*D489)</f>
        <v/>
      </c>
      <c r="F489" s="14">
        <f>IF($B489="","",C489*(D489-IFERROR(INDEX(Products!$C$5:$C$64,MATCH($B489,Products!$A$5:$A$64,0)),0)))</f>
        <v/>
      </c>
      <c r="G489">
        <f>IF($B489="","",IFERROR(MONTH($A489),0))</f>
        <v/>
      </c>
      <c r="H489">
        <f>IF($B489="","",IFERROR(YEAR($A489),0))</f>
        <v/>
      </c>
    </row>
    <row r="490">
      <c r="A490" s="22" t="n"/>
      <c r="B490" s="15" t="n"/>
      <c r="C490" s="23" t="n"/>
      <c r="D490" s="16" t="n"/>
      <c r="E490" s="17">
        <f>IF($B490="","",C490*D490)</f>
        <v/>
      </c>
      <c r="F490" s="17">
        <f>IF($B490="","",C490*(D490-IFERROR(INDEX(Products!$C$5:$C$64,MATCH($B490,Products!$A$5:$A$64,0)),0)))</f>
        <v/>
      </c>
      <c r="G490">
        <f>IF($B490="","",IFERROR(MONTH($A490),0))</f>
        <v/>
      </c>
      <c r="H490">
        <f>IF($B490="","",IFERROR(YEAR($A490),0))</f>
        <v/>
      </c>
    </row>
    <row r="491">
      <c r="A491" s="20" t="n"/>
      <c r="B491" s="18" t="n"/>
      <c r="C491" s="21" t="n"/>
      <c r="D491" s="19" t="n"/>
      <c r="E491" s="14">
        <f>IF($B491="","",C491*D491)</f>
        <v/>
      </c>
      <c r="F491" s="14">
        <f>IF($B491="","",C491*(D491-IFERROR(INDEX(Products!$C$5:$C$64,MATCH($B491,Products!$A$5:$A$64,0)),0)))</f>
        <v/>
      </c>
      <c r="G491">
        <f>IF($B491="","",IFERROR(MONTH($A491),0))</f>
        <v/>
      </c>
      <c r="H491">
        <f>IF($B491="","",IFERROR(YEAR($A491),0))</f>
        <v/>
      </c>
    </row>
    <row r="492">
      <c r="A492" s="22" t="n"/>
      <c r="B492" s="15" t="n"/>
      <c r="C492" s="23" t="n"/>
      <c r="D492" s="16" t="n"/>
      <c r="E492" s="17">
        <f>IF($B492="","",C492*D492)</f>
        <v/>
      </c>
      <c r="F492" s="17">
        <f>IF($B492="","",C492*(D492-IFERROR(INDEX(Products!$C$5:$C$64,MATCH($B492,Products!$A$5:$A$64,0)),0)))</f>
        <v/>
      </c>
      <c r="G492">
        <f>IF($B492="","",IFERROR(MONTH($A492),0))</f>
        <v/>
      </c>
      <c r="H492">
        <f>IF($B492="","",IFERROR(YEAR($A492),0))</f>
        <v/>
      </c>
    </row>
    <row r="493">
      <c r="A493" s="20" t="n"/>
      <c r="B493" s="18" t="n"/>
      <c r="C493" s="21" t="n"/>
      <c r="D493" s="19" t="n"/>
      <c r="E493" s="14">
        <f>IF($B493="","",C493*D493)</f>
        <v/>
      </c>
      <c r="F493" s="14">
        <f>IF($B493="","",C493*(D493-IFERROR(INDEX(Products!$C$5:$C$64,MATCH($B493,Products!$A$5:$A$64,0)),0)))</f>
        <v/>
      </c>
      <c r="G493">
        <f>IF($B493="","",IFERROR(MONTH($A493),0))</f>
        <v/>
      </c>
      <c r="H493">
        <f>IF($B493="","",IFERROR(YEAR($A493),0))</f>
        <v/>
      </c>
    </row>
    <row r="494">
      <c r="A494" s="22" t="n"/>
      <c r="B494" s="15" t="n"/>
      <c r="C494" s="23" t="n"/>
      <c r="D494" s="16" t="n"/>
      <c r="E494" s="17">
        <f>IF($B494="","",C494*D494)</f>
        <v/>
      </c>
      <c r="F494" s="17">
        <f>IF($B494="","",C494*(D494-IFERROR(INDEX(Products!$C$5:$C$64,MATCH($B494,Products!$A$5:$A$64,0)),0)))</f>
        <v/>
      </c>
      <c r="G494">
        <f>IF($B494="","",IFERROR(MONTH($A494),0))</f>
        <v/>
      </c>
      <c r="H494">
        <f>IF($B494="","",IFERROR(YEAR($A494),0))</f>
        <v/>
      </c>
    </row>
    <row r="495">
      <c r="A495" s="20" t="n"/>
      <c r="B495" s="18" t="n"/>
      <c r="C495" s="21" t="n"/>
      <c r="D495" s="19" t="n"/>
      <c r="E495" s="14">
        <f>IF($B495="","",C495*D495)</f>
        <v/>
      </c>
      <c r="F495" s="14">
        <f>IF($B495="","",C495*(D495-IFERROR(INDEX(Products!$C$5:$C$64,MATCH($B495,Products!$A$5:$A$64,0)),0)))</f>
        <v/>
      </c>
      <c r="G495">
        <f>IF($B495="","",IFERROR(MONTH($A495),0))</f>
        <v/>
      </c>
      <c r="H495">
        <f>IF($B495="","",IFERROR(YEAR($A495),0))</f>
        <v/>
      </c>
    </row>
    <row r="496">
      <c r="A496" s="22" t="n"/>
      <c r="B496" s="15" t="n"/>
      <c r="C496" s="23" t="n"/>
      <c r="D496" s="16" t="n"/>
      <c r="E496" s="17">
        <f>IF($B496="","",C496*D496)</f>
        <v/>
      </c>
      <c r="F496" s="17">
        <f>IF($B496="","",C496*(D496-IFERROR(INDEX(Products!$C$5:$C$64,MATCH($B496,Products!$A$5:$A$64,0)),0)))</f>
        <v/>
      </c>
      <c r="G496">
        <f>IF($B496="","",IFERROR(MONTH($A496),0))</f>
        <v/>
      </c>
      <c r="H496">
        <f>IF($B496="","",IFERROR(YEAR($A496),0))</f>
        <v/>
      </c>
    </row>
    <row r="497">
      <c r="A497" s="20" t="n"/>
      <c r="B497" s="18" t="n"/>
      <c r="C497" s="21" t="n"/>
      <c r="D497" s="19" t="n"/>
      <c r="E497" s="14">
        <f>IF($B497="","",C497*D497)</f>
        <v/>
      </c>
      <c r="F497" s="14">
        <f>IF($B497="","",C497*(D497-IFERROR(INDEX(Products!$C$5:$C$64,MATCH($B497,Products!$A$5:$A$64,0)),0)))</f>
        <v/>
      </c>
      <c r="G497">
        <f>IF($B497="","",IFERROR(MONTH($A497),0))</f>
        <v/>
      </c>
      <c r="H497">
        <f>IF($B497="","",IFERROR(YEAR($A497),0))</f>
        <v/>
      </c>
    </row>
    <row r="498">
      <c r="A498" s="22" t="n"/>
      <c r="B498" s="15" t="n"/>
      <c r="C498" s="23" t="n"/>
      <c r="D498" s="16" t="n"/>
      <c r="E498" s="17">
        <f>IF($B498="","",C498*D498)</f>
        <v/>
      </c>
      <c r="F498" s="17">
        <f>IF($B498="","",C498*(D498-IFERROR(INDEX(Products!$C$5:$C$64,MATCH($B498,Products!$A$5:$A$64,0)),0)))</f>
        <v/>
      </c>
      <c r="G498">
        <f>IF($B498="","",IFERROR(MONTH($A498),0))</f>
        <v/>
      </c>
      <c r="H498">
        <f>IF($B498="","",IFERROR(YEAR($A498),0))</f>
        <v/>
      </c>
    </row>
    <row r="499">
      <c r="A499" s="20" t="n"/>
      <c r="B499" s="18" t="n"/>
      <c r="C499" s="21" t="n"/>
      <c r="D499" s="19" t="n"/>
      <c r="E499" s="14">
        <f>IF($B499="","",C499*D499)</f>
        <v/>
      </c>
      <c r="F499" s="14">
        <f>IF($B499="","",C499*(D499-IFERROR(INDEX(Products!$C$5:$C$64,MATCH($B499,Products!$A$5:$A$64,0)),0)))</f>
        <v/>
      </c>
      <c r="G499">
        <f>IF($B499="","",IFERROR(MONTH($A499),0))</f>
        <v/>
      </c>
      <c r="H499">
        <f>IF($B499="","",IFERROR(YEAR($A499),0))</f>
        <v/>
      </c>
    </row>
    <row r="500">
      <c r="A500" s="22" t="n"/>
      <c r="B500" s="15" t="n"/>
      <c r="C500" s="23" t="n"/>
      <c r="D500" s="16" t="n"/>
      <c r="E500" s="17">
        <f>IF($B500="","",C500*D500)</f>
        <v/>
      </c>
      <c r="F500" s="17">
        <f>IF($B500="","",C500*(D500-IFERROR(INDEX(Products!$C$5:$C$64,MATCH($B500,Products!$A$5:$A$64,0)),0)))</f>
        <v/>
      </c>
      <c r="G500">
        <f>IF($B500="","",IFERROR(MONTH($A500),0))</f>
        <v/>
      </c>
      <c r="H500">
        <f>IF($B500="","",IFERROR(YEAR($A500),0))</f>
        <v/>
      </c>
    </row>
    <row r="501">
      <c r="A501" s="20" t="n"/>
      <c r="B501" s="18" t="n"/>
      <c r="C501" s="21" t="n"/>
      <c r="D501" s="19" t="n"/>
      <c r="E501" s="14">
        <f>IF($B501="","",C501*D501)</f>
        <v/>
      </c>
      <c r="F501" s="14">
        <f>IF($B501="","",C501*(D501-IFERROR(INDEX(Products!$C$5:$C$64,MATCH($B501,Products!$A$5:$A$64,0)),0)))</f>
        <v/>
      </c>
      <c r="G501">
        <f>IF($B501="","",IFERROR(MONTH($A501),0))</f>
        <v/>
      </c>
      <c r="H501">
        <f>IF($B501="","",IFERROR(YEAR($A501),0))</f>
        <v/>
      </c>
    </row>
    <row r="502">
      <c r="A502" s="22" t="n"/>
      <c r="B502" s="15" t="n"/>
      <c r="C502" s="23" t="n"/>
      <c r="D502" s="16" t="n"/>
      <c r="E502" s="17">
        <f>IF($B502="","",C502*D502)</f>
        <v/>
      </c>
      <c r="F502" s="17">
        <f>IF($B502="","",C502*(D502-IFERROR(INDEX(Products!$C$5:$C$64,MATCH($B502,Products!$A$5:$A$64,0)),0)))</f>
        <v/>
      </c>
      <c r="G502">
        <f>IF($B502="","",IFERROR(MONTH($A502),0))</f>
        <v/>
      </c>
      <c r="H502">
        <f>IF($B502="","",IFERROR(YEAR($A502),0))</f>
        <v/>
      </c>
    </row>
    <row r="503">
      <c r="A503" s="20" t="n"/>
      <c r="B503" s="18" t="n"/>
      <c r="C503" s="21" t="n"/>
      <c r="D503" s="19" t="n"/>
      <c r="E503" s="14">
        <f>IF($B503="","",C503*D503)</f>
        <v/>
      </c>
      <c r="F503" s="14">
        <f>IF($B503="","",C503*(D503-IFERROR(INDEX(Products!$C$5:$C$64,MATCH($B503,Products!$A$5:$A$64,0)),0)))</f>
        <v/>
      </c>
      <c r="G503">
        <f>IF($B503="","",IFERROR(MONTH($A503),0))</f>
        <v/>
      </c>
      <c r="H503">
        <f>IF($B503="","",IFERROR(YEAR($A503),0))</f>
        <v/>
      </c>
    </row>
    <row r="504">
      <c r="A504" s="22" t="n"/>
      <c r="B504" s="15" t="n"/>
      <c r="C504" s="23" t="n"/>
      <c r="D504" s="16" t="n"/>
      <c r="E504" s="17">
        <f>IF($B504="","",C504*D504)</f>
        <v/>
      </c>
      <c r="F504" s="17">
        <f>IF($B504="","",C504*(D504-IFERROR(INDEX(Products!$C$5:$C$64,MATCH($B504,Products!$A$5:$A$64,0)),0)))</f>
        <v/>
      </c>
      <c r="G504">
        <f>IF($B504="","",IFERROR(MONTH($A504),0))</f>
        <v/>
      </c>
      <c r="H504">
        <f>IF($B504="","",IFERROR(YEAR($A504),0))</f>
        <v/>
      </c>
    </row>
    <row r="505">
      <c r="A505" s="20" t="n"/>
      <c r="B505" s="18" t="n"/>
      <c r="C505" s="21" t="n"/>
      <c r="D505" s="19" t="n"/>
      <c r="E505" s="14">
        <f>IF($B505="","",C505*D505)</f>
        <v/>
      </c>
      <c r="F505" s="14">
        <f>IF($B505="","",C505*(D505-IFERROR(INDEX(Products!$C$5:$C$64,MATCH($B505,Products!$A$5:$A$64,0)),0)))</f>
        <v/>
      </c>
      <c r="G505">
        <f>IF($B505="","",IFERROR(MONTH($A505),0))</f>
        <v/>
      </c>
      <c r="H505">
        <f>IF($B505="","",IFERROR(YEAR($A505),0))</f>
        <v/>
      </c>
    </row>
    <row r="506">
      <c r="A506" s="22" t="n"/>
      <c r="B506" s="15" t="n"/>
      <c r="C506" s="23" t="n"/>
      <c r="D506" s="16" t="n"/>
      <c r="E506" s="17">
        <f>IF($B506="","",C506*D506)</f>
        <v/>
      </c>
      <c r="F506" s="17">
        <f>IF($B506="","",C506*(D506-IFERROR(INDEX(Products!$C$5:$C$64,MATCH($B506,Products!$A$5:$A$64,0)),0)))</f>
        <v/>
      </c>
      <c r="G506">
        <f>IF($B506="","",IFERROR(MONTH($A506),0))</f>
        <v/>
      </c>
      <c r="H506">
        <f>IF($B506="","",IFERROR(YEAR($A506),0))</f>
        <v/>
      </c>
    </row>
    <row r="507">
      <c r="A507" s="20" t="n"/>
      <c r="B507" s="18" t="n"/>
      <c r="C507" s="21" t="n"/>
      <c r="D507" s="19" t="n"/>
      <c r="E507" s="14">
        <f>IF($B507="","",C507*D507)</f>
        <v/>
      </c>
      <c r="F507" s="14">
        <f>IF($B507="","",C507*(D507-IFERROR(INDEX(Products!$C$5:$C$64,MATCH($B507,Products!$A$5:$A$64,0)),0)))</f>
        <v/>
      </c>
      <c r="G507">
        <f>IF($B507="","",IFERROR(MONTH($A507),0))</f>
        <v/>
      </c>
      <c r="H507">
        <f>IF($B507="","",IFERROR(YEAR($A507),0))</f>
        <v/>
      </c>
    </row>
    <row r="508">
      <c r="A508" s="22" t="n"/>
      <c r="B508" s="15" t="n"/>
      <c r="C508" s="23" t="n"/>
      <c r="D508" s="16" t="n"/>
      <c r="E508" s="17">
        <f>IF($B508="","",C508*D508)</f>
        <v/>
      </c>
      <c r="F508" s="17">
        <f>IF($B508="","",C508*(D508-IFERROR(INDEX(Products!$C$5:$C$64,MATCH($B508,Products!$A$5:$A$64,0)),0)))</f>
        <v/>
      </c>
      <c r="G508">
        <f>IF($B508="","",IFERROR(MONTH($A508),0))</f>
        <v/>
      </c>
      <c r="H508">
        <f>IF($B508="","",IFERROR(YEAR($A508),0))</f>
        <v/>
      </c>
    </row>
    <row r="509">
      <c r="A509" s="20" t="n"/>
      <c r="B509" s="18" t="n"/>
      <c r="C509" s="21" t="n"/>
      <c r="D509" s="19" t="n"/>
      <c r="E509" s="14">
        <f>IF($B509="","",C509*D509)</f>
        <v/>
      </c>
      <c r="F509" s="14">
        <f>IF($B509="","",C509*(D509-IFERROR(INDEX(Products!$C$5:$C$64,MATCH($B509,Products!$A$5:$A$64,0)),0)))</f>
        <v/>
      </c>
      <c r="G509">
        <f>IF($B509="","",IFERROR(MONTH($A509),0))</f>
        <v/>
      </c>
      <c r="H509">
        <f>IF($B509="","",IFERROR(YEAR($A509),0))</f>
        <v/>
      </c>
    </row>
    <row r="510">
      <c r="A510" s="22" t="n"/>
      <c r="B510" s="15" t="n"/>
      <c r="C510" s="23" t="n"/>
      <c r="D510" s="16" t="n"/>
      <c r="E510" s="17">
        <f>IF($B510="","",C510*D510)</f>
        <v/>
      </c>
      <c r="F510" s="17">
        <f>IF($B510="","",C510*(D510-IFERROR(INDEX(Products!$C$5:$C$64,MATCH($B510,Products!$A$5:$A$64,0)),0)))</f>
        <v/>
      </c>
      <c r="G510">
        <f>IF($B510="","",IFERROR(MONTH($A510),0))</f>
        <v/>
      </c>
      <c r="H510">
        <f>IF($B510="","",IFERROR(YEAR($A510),0))</f>
        <v/>
      </c>
    </row>
    <row r="511">
      <c r="A511" s="20" t="n"/>
      <c r="B511" s="18" t="n"/>
      <c r="C511" s="21" t="n"/>
      <c r="D511" s="19" t="n"/>
      <c r="E511" s="14">
        <f>IF($B511="","",C511*D511)</f>
        <v/>
      </c>
      <c r="F511" s="14">
        <f>IF($B511="","",C511*(D511-IFERROR(INDEX(Products!$C$5:$C$64,MATCH($B511,Products!$A$5:$A$64,0)),0)))</f>
        <v/>
      </c>
      <c r="G511">
        <f>IF($B511="","",IFERROR(MONTH($A511),0))</f>
        <v/>
      </c>
      <c r="H511">
        <f>IF($B511="","",IFERROR(YEAR($A511),0))</f>
        <v/>
      </c>
    </row>
    <row r="512">
      <c r="A512" s="22" t="n"/>
      <c r="B512" s="15" t="n"/>
      <c r="C512" s="23" t="n"/>
      <c r="D512" s="16" t="n"/>
      <c r="E512" s="17">
        <f>IF($B512="","",C512*D512)</f>
        <v/>
      </c>
      <c r="F512" s="17">
        <f>IF($B512="","",C512*(D512-IFERROR(INDEX(Products!$C$5:$C$64,MATCH($B512,Products!$A$5:$A$64,0)),0)))</f>
        <v/>
      </c>
      <c r="G512">
        <f>IF($B512="","",IFERROR(MONTH($A512),0))</f>
        <v/>
      </c>
      <c r="H512">
        <f>IF($B512="","",IFERROR(YEAR($A512),0))</f>
        <v/>
      </c>
    </row>
    <row r="513">
      <c r="A513" s="20" t="n"/>
      <c r="B513" s="18" t="n"/>
      <c r="C513" s="21" t="n"/>
      <c r="D513" s="19" t="n"/>
      <c r="E513" s="14">
        <f>IF($B513="","",C513*D513)</f>
        <v/>
      </c>
      <c r="F513" s="14">
        <f>IF($B513="","",C513*(D513-IFERROR(INDEX(Products!$C$5:$C$64,MATCH($B513,Products!$A$5:$A$64,0)),0)))</f>
        <v/>
      </c>
      <c r="G513">
        <f>IF($B513="","",IFERROR(MONTH($A513),0))</f>
        <v/>
      </c>
      <c r="H513">
        <f>IF($B513="","",IFERROR(YEAR($A513),0))</f>
        <v/>
      </c>
    </row>
    <row r="514">
      <c r="A514" s="22" t="n"/>
      <c r="B514" s="15" t="n"/>
      <c r="C514" s="23" t="n"/>
      <c r="D514" s="16" t="n"/>
      <c r="E514" s="17">
        <f>IF($B514="","",C514*D514)</f>
        <v/>
      </c>
      <c r="F514" s="17">
        <f>IF($B514="","",C514*(D514-IFERROR(INDEX(Products!$C$5:$C$64,MATCH($B514,Products!$A$5:$A$64,0)),0)))</f>
        <v/>
      </c>
      <c r="G514">
        <f>IF($B514="","",IFERROR(MONTH($A514),0))</f>
        <v/>
      </c>
      <c r="H514">
        <f>IF($B514="","",IFERROR(YEAR($A514),0))</f>
        <v/>
      </c>
    </row>
    <row r="515">
      <c r="A515" s="20" t="n"/>
      <c r="B515" s="18" t="n"/>
      <c r="C515" s="21" t="n"/>
      <c r="D515" s="19" t="n"/>
      <c r="E515" s="14">
        <f>IF($B515="","",C515*D515)</f>
        <v/>
      </c>
      <c r="F515" s="14">
        <f>IF($B515="","",C515*(D515-IFERROR(INDEX(Products!$C$5:$C$64,MATCH($B515,Products!$A$5:$A$64,0)),0)))</f>
        <v/>
      </c>
      <c r="G515">
        <f>IF($B515="","",IFERROR(MONTH($A515),0))</f>
        <v/>
      </c>
      <c r="H515">
        <f>IF($B515="","",IFERROR(YEAR($A515),0))</f>
        <v/>
      </c>
    </row>
    <row r="516">
      <c r="A516" s="22" t="n"/>
      <c r="B516" s="15" t="n"/>
      <c r="C516" s="23" t="n"/>
      <c r="D516" s="16" t="n"/>
      <c r="E516" s="17">
        <f>IF($B516="","",C516*D516)</f>
        <v/>
      </c>
      <c r="F516" s="17">
        <f>IF($B516="","",C516*(D516-IFERROR(INDEX(Products!$C$5:$C$64,MATCH($B516,Products!$A$5:$A$64,0)),0)))</f>
        <v/>
      </c>
      <c r="G516">
        <f>IF($B516="","",IFERROR(MONTH($A516),0))</f>
        <v/>
      </c>
      <c r="H516">
        <f>IF($B516="","",IFERROR(YEAR($A516),0))</f>
        <v/>
      </c>
    </row>
    <row r="517">
      <c r="A517" s="20" t="n"/>
      <c r="B517" s="18" t="n"/>
      <c r="C517" s="21" t="n"/>
      <c r="D517" s="19" t="n"/>
      <c r="E517" s="14">
        <f>IF($B517="","",C517*D517)</f>
        <v/>
      </c>
      <c r="F517" s="14">
        <f>IF($B517="","",C517*(D517-IFERROR(INDEX(Products!$C$5:$C$64,MATCH($B517,Products!$A$5:$A$64,0)),0)))</f>
        <v/>
      </c>
      <c r="G517">
        <f>IF($B517="","",IFERROR(MONTH($A517),0))</f>
        <v/>
      </c>
      <c r="H517">
        <f>IF($B517="","",IFERROR(YEAR($A517),0))</f>
        <v/>
      </c>
    </row>
    <row r="518">
      <c r="A518" s="22" t="n"/>
      <c r="B518" s="15" t="n"/>
      <c r="C518" s="23" t="n"/>
      <c r="D518" s="16" t="n"/>
      <c r="E518" s="17">
        <f>IF($B518="","",C518*D518)</f>
        <v/>
      </c>
      <c r="F518" s="17">
        <f>IF($B518="","",C518*(D518-IFERROR(INDEX(Products!$C$5:$C$64,MATCH($B518,Products!$A$5:$A$64,0)),0)))</f>
        <v/>
      </c>
      <c r="G518">
        <f>IF($B518="","",IFERROR(MONTH($A518),0))</f>
        <v/>
      </c>
      <c r="H518">
        <f>IF($B518="","",IFERROR(YEAR($A518),0))</f>
        <v/>
      </c>
    </row>
    <row r="519">
      <c r="A519" s="20" t="n"/>
      <c r="B519" s="18" t="n"/>
      <c r="C519" s="21" t="n"/>
      <c r="D519" s="19" t="n"/>
      <c r="E519" s="14">
        <f>IF($B519="","",C519*D519)</f>
        <v/>
      </c>
      <c r="F519" s="14">
        <f>IF($B519="","",C519*(D519-IFERROR(INDEX(Products!$C$5:$C$64,MATCH($B519,Products!$A$5:$A$64,0)),0)))</f>
        <v/>
      </c>
      <c r="G519">
        <f>IF($B519="","",IFERROR(MONTH($A519),0))</f>
        <v/>
      </c>
      <c r="H519">
        <f>IF($B519="","",IFERROR(YEAR($A519),0))</f>
        <v/>
      </c>
    </row>
    <row r="520">
      <c r="A520" s="22" t="n"/>
      <c r="B520" s="15" t="n"/>
      <c r="C520" s="23" t="n"/>
      <c r="D520" s="16" t="n"/>
      <c r="E520" s="17">
        <f>IF($B520="","",C520*D520)</f>
        <v/>
      </c>
      <c r="F520" s="17">
        <f>IF($B520="","",C520*(D520-IFERROR(INDEX(Products!$C$5:$C$64,MATCH($B520,Products!$A$5:$A$64,0)),0)))</f>
        <v/>
      </c>
      <c r="G520">
        <f>IF($B520="","",IFERROR(MONTH($A520),0))</f>
        <v/>
      </c>
      <c r="H520">
        <f>IF($B520="","",IFERROR(YEAR($A520),0))</f>
        <v/>
      </c>
    </row>
    <row r="521">
      <c r="A521" s="20" t="n"/>
      <c r="B521" s="18" t="n"/>
      <c r="C521" s="21" t="n"/>
      <c r="D521" s="19" t="n"/>
      <c r="E521" s="14">
        <f>IF($B521="","",C521*D521)</f>
        <v/>
      </c>
      <c r="F521" s="14">
        <f>IF($B521="","",C521*(D521-IFERROR(INDEX(Products!$C$5:$C$64,MATCH($B521,Products!$A$5:$A$64,0)),0)))</f>
        <v/>
      </c>
      <c r="G521">
        <f>IF($B521="","",IFERROR(MONTH($A521),0))</f>
        <v/>
      </c>
      <c r="H521">
        <f>IF($B521="","",IFERROR(YEAR($A521),0))</f>
        <v/>
      </c>
    </row>
    <row r="522">
      <c r="A522" s="22" t="n"/>
      <c r="B522" s="15" t="n"/>
      <c r="C522" s="23" t="n"/>
      <c r="D522" s="16" t="n"/>
      <c r="E522" s="17">
        <f>IF($B522="","",C522*D522)</f>
        <v/>
      </c>
      <c r="F522" s="17">
        <f>IF($B522="","",C522*(D522-IFERROR(INDEX(Products!$C$5:$C$64,MATCH($B522,Products!$A$5:$A$64,0)),0)))</f>
        <v/>
      </c>
      <c r="G522">
        <f>IF($B522="","",IFERROR(MONTH($A522),0))</f>
        <v/>
      </c>
      <c r="H522">
        <f>IF($B522="","",IFERROR(YEAR($A522),0))</f>
        <v/>
      </c>
    </row>
    <row r="523">
      <c r="A523" s="20" t="n"/>
      <c r="B523" s="18" t="n"/>
      <c r="C523" s="21" t="n"/>
      <c r="D523" s="19" t="n"/>
      <c r="E523" s="14">
        <f>IF($B523="","",C523*D523)</f>
        <v/>
      </c>
      <c r="F523" s="14">
        <f>IF($B523="","",C523*(D523-IFERROR(INDEX(Products!$C$5:$C$64,MATCH($B523,Products!$A$5:$A$64,0)),0)))</f>
        <v/>
      </c>
      <c r="G523">
        <f>IF($B523="","",IFERROR(MONTH($A523),0))</f>
        <v/>
      </c>
      <c r="H523">
        <f>IF($B523="","",IFERROR(YEAR($A523),0))</f>
        <v/>
      </c>
    </row>
    <row r="524">
      <c r="A524" s="22" t="n"/>
      <c r="B524" s="15" t="n"/>
      <c r="C524" s="23" t="n"/>
      <c r="D524" s="16" t="n"/>
      <c r="E524" s="17">
        <f>IF($B524="","",C524*D524)</f>
        <v/>
      </c>
      <c r="F524" s="17">
        <f>IF($B524="","",C524*(D524-IFERROR(INDEX(Products!$C$5:$C$64,MATCH($B524,Products!$A$5:$A$64,0)),0)))</f>
        <v/>
      </c>
      <c r="G524">
        <f>IF($B524="","",IFERROR(MONTH($A524),0))</f>
        <v/>
      </c>
      <c r="H524">
        <f>IF($B524="","",IFERROR(YEAR($A524),0))</f>
        <v/>
      </c>
    </row>
    <row r="525">
      <c r="A525" s="20" t="n"/>
      <c r="B525" s="18" t="n"/>
      <c r="C525" s="21" t="n"/>
      <c r="D525" s="19" t="n"/>
      <c r="E525" s="14">
        <f>IF($B525="","",C525*D525)</f>
        <v/>
      </c>
      <c r="F525" s="14">
        <f>IF($B525="","",C525*(D525-IFERROR(INDEX(Products!$C$5:$C$64,MATCH($B525,Products!$A$5:$A$64,0)),0)))</f>
        <v/>
      </c>
      <c r="G525">
        <f>IF($B525="","",IFERROR(MONTH($A525),0))</f>
        <v/>
      </c>
      <c r="H525">
        <f>IF($B525="","",IFERROR(YEAR($A525),0))</f>
        <v/>
      </c>
    </row>
    <row r="526">
      <c r="A526" s="22" t="n"/>
      <c r="B526" s="15" t="n"/>
      <c r="C526" s="23" t="n"/>
      <c r="D526" s="16" t="n"/>
      <c r="E526" s="17">
        <f>IF($B526="","",C526*D526)</f>
        <v/>
      </c>
      <c r="F526" s="17">
        <f>IF($B526="","",C526*(D526-IFERROR(INDEX(Products!$C$5:$C$64,MATCH($B526,Products!$A$5:$A$64,0)),0)))</f>
        <v/>
      </c>
      <c r="G526">
        <f>IF($B526="","",IFERROR(MONTH($A526),0))</f>
        <v/>
      </c>
      <c r="H526">
        <f>IF($B526="","",IFERROR(YEAR($A526),0))</f>
        <v/>
      </c>
    </row>
    <row r="527">
      <c r="A527" s="20" t="n"/>
      <c r="B527" s="18" t="n"/>
      <c r="C527" s="21" t="n"/>
      <c r="D527" s="19" t="n"/>
      <c r="E527" s="14">
        <f>IF($B527="","",C527*D527)</f>
        <v/>
      </c>
      <c r="F527" s="14">
        <f>IF($B527="","",C527*(D527-IFERROR(INDEX(Products!$C$5:$C$64,MATCH($B527,Products!$A$5:$A$64,0)),0)))</f>
        <v/>
      </c>
      <c r="G527">
        <f>IF($B527="","",IFERROR(MONTH($A527),0))</f>
        <v/>
      </c>
      <c r="H527">
        <f>IF($B527="","",IFERROR(YEAR($A527),0))</f>
        <v/>
      </c>
    </row>
    <row r="528">
      <c r="A528" s="22" t="n"/>
      <c r="B528" s="15" t="n"/>
      <c r="C528" s="23" t="n"/>
      <c r="D528" s="16" t="n"/>
      <c r="E528" s="17">
        <f>IF($B528="","",C528*D528)</f>
        <v/>
      </c>
      <c r="F528" s="17">
        <f>IF($B528="","",C528*(D528-IFERROR(INDEX(Products!$C$5:$C$64,MATCH($B528,Products!$A$5:$A$64,0)),0)))</f>
        <v/>
      </c>
      <c r="G528">
        <f>IF($B528="","",IFERROR(MONTH($A528),0))</f>
        <v/>
      </c>
      <c r="H528">
        <f>IF($B528="","",IFERROR(YEAR($A528),0))</f>
        <v/>
      </c>
    </row>
    <row r="529">
      <c r="A529" s="20" t="n"/>
      <c r="B529" s="18" t="n"/>
      <c r="C529" s="21" t="n"/>
      <c r="D529" s="19" t="n"/>
      <c r="E529" s="14">
        <f>IF($B529="","",C529*D529)</f>
        <v/>
      </c>
      <c r="F529" s="14">
        <f>IF($B529="","",C529*(D529-IFERROR(INDEX(Products!$C$5:$C$64,MATCH($B529,Products!$A$5:$A$64,0)),0)))</f>
        <v/>
      </c>
      <c r="G529">
        <f>IF($B529="","",IFERROR(MONTH($A529),0))</f>
        <v/>
      </c>
      <c r="H529">
        <f>IF($B529="","",IFERROR(YEAR($A529),0))</f>
        <v/>
      </c>
    </row>
    <row r="530">
      <c r="A530" s="22" t="n"/>
      <c r="B530" s="15" t="n"/>
      <c r="C530" s="23" t="n"/>
      <c r="D530" s="16" t="n"/>
      <c r="E530" s="17">
        <f>IF($B530="","",C530*D530)</f>
        <v/>
      </c>
      <c r="F530" s="17">
        <f>IF($B530="","",C530*(D530-IFERROR(INDEX(Products!$C$5:$C$64,MATCH($B530,Products!$A$5:$A$64,0)),0)))</f>
        <v/>
      </c>
      <c r="G530">
        <f>IF($B530="","",IFERROR(MONTH($A530),0))</f>
        <v/>
      </c>
      <c r="H530">
        <f>IF($B530="","",IFERROR(YEAR($A530),0))</f>
        <v/>
      </c>
    </row>
    <row r="531">
      <c r="A531" s="20" t="n"/>
      <c r="B531" s="18" t="n"/>
      <c r="C531" s="21" t="n"/>
      <c r="D531" s="19" t="n"/>
      <c r="E531" s="14">
        <f>IF($B531="","",C531*D531)</f>
        <v/>
      </c>
      <c r="F531" s="14">
        <f>IF($B531="","",C531*(D531-IFERROR(INDEX(Products!$C$5:$C$64,MATCH($B531,Products!$A$5:$A$64,0)),0)))</f>
        <v/>
      </c>
      <c r="G531">
        <f>IF($B531="","",IFERROR(MONTH($A531),0))</f>
        <v/>
      </c>
      <c r="H531">
        <f>IF($B531="","",IFERROR(YEAR($A531),0))</f>
        <v/>
      </c>
    </row>
    <row r="532">
      <c r="A532" s="22" t="n"/>
      <c r="B532" s="15" t="n"/>
      <c r="C532" s="23" t="n"/>
      <c r="D532" s="16" t="n"/>
      <c r="E532" s="17">
        <f>IF($B532="","",C532*D532)</f>
        <v/>
      </c>
      <c r="F532" s="17">
        <f>IF($B532="","",C532*(D532-IFERROR(INDEX(Products!$C$5:$C$64,MATCH($B532,Products!$A$5:$A$64,0)),0)))</f>
        <v/>
      </c>
      <c r="G532">
        <f>IF($B532="","",IFERROR(MONTH($A532),0))</f>
        <v/>
      </c>
      <c r="H532">
        <f>IF($B532="","",IFERROR(YEAR($A532),0))</f>
        <v/>
      </c>
    </row>
    <row r="533">
      <c r="A533" s="20" t="n"/>
      <c r="B533" s="18" t="n"/>
      <c r="C533" s="21" t="n"/>
      <c r="D533" s="19" t="n"/>
      <c r="E533" s="14">
        <f>IF($B533="","",C533*D533)</f>
        <v/>
      </c>
      <c r="F533" s="14">
        <f>IF($B533="","",C533*(D533-IFERROR(INDEX(Products!$C$5:$C$64,MATCH($B533,Products!$A$5:$A$64,0)),0)))</f>
        <v/>
      </c>
      <c r="G533">
        <f>IF($B533="","",IFERROR(MONTH($A533),0))</f>
        <v/>
      </c>
      <c r="H533">
        <f>IF($B533="","",IFERROR(YEAR($A533),0))</f>
        <v/>
      </c>
    </row>
    <row r="534">
      <c r="A534" s="22" t="n"/>
      <c r="B534" s="15" t="n"/>
      <c r="C534" s="23" t="n"/>
      <c r="D534" s="16" t="n"/>
      <c r="E534" s="17">
        <f>IF($B534="","",C534*D534)</f>
        <v/>
      </c>
      <c r="F534" s="17">
        <f>IF($B534="","",C534*(D534-IFERROR(INDEX(Products!$C$5:$C$64,MATCH($B534,Products!$A$5:$A$64,0)),0)))</f>
        <v/>
      </c>
      <c r="G534">
        <f>IF($B534="","",IFERROR(MONTH($A534),0))</f>
        <v/>
      </c>
      <c r="H534">
        <f>IF($B534="","",IFERROR(YEAR($A534),0))</f>
        <v/>
      </c>
    </row>
    <row r="535">
      <c r="A535" s="20" t="n"/>
      <c r="B535" s="18" t="n"/>
      <c r="C535" s="21" t="n"/>
      <c r="D535" s="19" t="n"/>
      <c r="E535" s="14">
        <f>IF($B535="","",C535*D535)</f>
        <v/>
      </c>
      <c r="F535" s="14">
        <f>IF($B535="","",C535*(D535-IFERROR(INDEX(Products!$C$5:$C$64,MATCH($B535,Products!$A$5:$A$64,0)),0)))</f>
        <v/>
      </c>
      <c r="G535">
        <f>IF($B535="","",IFERROR(MONTH($A535),0))</f>
        <v/>
      </c>
      <c r="H535">
        <f>IF($B535="","",IFERROR(YEAR($A535),0))</f>
        <v/>
      </c>
    </row>
    <row r="536">
      <c r="A536" s="22" t="n"/>
      <c r="B536" s="15" t="n"/>
      <c r="C536" s="23" t="n"/>
      <c r="D536" s="16" t="n"/>
      <c r="E536" s="17">
        <f>IF($B536="","",C536*D536)</f>
        <v/>
      </c>
      <c r="F536" s="17">
        <f>IF($B536="","",C536*(D536-IFERROR(INDEX(Products!$C$5:$C$64,MATCH($B536,Products!$A$5:$A$64,0)),0)))</f>
        <v/>
      </c>
      <c r="G536">
        <f>IF($B536="","",IFERROR(MONTH($A536),0))</f>
        <v/>
      </c>
      <c r="H536">
        <f>IF($B536="","",IFERROR(YEAR($A536),0))</f>
        <v/>
      </c>
    </row>
    <row r="537">
      <c r="A537" s="20" t="n"/>
      <c r="B537" s="18" t="n"/>
      <c r="C537" s="21" t="n"/>
      <c r="D537" s="19" t="n"/>
      <c r="E537" s="14">
        <f>IF($B537="","",C537*D537)</f>
        <v/>
      </c>
      <c r="F537" s="14">
        <f>IF($B537="","",C537*(D537-IFERROR(INDEX(Products!$C$5:$C$64,MATCH($B537,Products!$A$5:$A$64,0)),0)))</f>
        <v/>
      </c>
      <c r="G537">
        <f>IF($B537="","",IFERROR(MONTH($A537),0))</f>
        <v/>
      </c>
      <c r="H537">
        <f>IF($B537="","",IFERROR(YEAR($A537),0))</f>
        <v/>
      </c>
    </row>
    <row r="538">
      <c r="A538" s="22" t="n"/>
      <c r="B538" s="15" t="n"/>
      <c r="C538" s="23" t="n"/>
      <c r="D538" s="16" t="n"/>
      <c r="E538" s="17">
        <f>IF($B538="","",C538*D538)</f>
        <v/>
      </c>
      <c r="F538" s="17">
        <f>IF($B538="","",C538*(D538-IFERROR(INDEX(Products!$C$5:$C$64,MATCH($B538,Products!$A$5:$A$64,0)),0)))</f>
        <v/>
      </c>
      <c r="G538">
        <f>IF($B538="","",IFERROR(MONTH($A538),0))</f>
        <v/>
      </c>
      <c r="H538">
        <f>IF($B538="","",IFERROR(YEAR($A538),0))</f>
        <v/>
      </c>
    </row>
    <row r="539">
      <c r="A539" s="20" t="n"/>
      <c r="B539" s="18" t="n"/>
      <c r="C539" s="21" t="n"/>
      <c r="D539" s="19" t="n"/>
      <c r="E539" s="14">
        <f>IF($B539="","",C539*D539)</f>
        <v/>
      </c>
      <c r="F539" s="14">
        <f>IF($B539="","",C539*(D539-IFERROR(INDEX(Products!$C$5:$C$64,MATCH($B539,Products!$A$5:$A$64,0)),0)))</f>
        <v/>
      </c>
      <c r="G539">
        <f>IF($B539="","",IFERROR(MONTH($A539),0))</f>
        <v/>
      </c>
      <c r="H539">
        <f>IF($B539="","",IFERROR(YEAR($A539),0))</f>
        <v/>
      </c>
    </row>
    <row r="540">
      <c r="A540" s="22" t="n"/>
      <c r="B540" s="15" t="n"/>
      <c r="C540" s="23" t="n"/>
      <c r="D540" s="16" t="n"/>
      <c r="E540" s="17">
        <f>IF($B540="","",C540*D540)</f>
        <v/>
      </c>
      <c r="F540" s="17">
        <f>IF($B540="","",C540*(D540-IFERROR(INDEX(Products!$C$5:$C$64,MATCH($B540,Products!$A$5:$A$64,0)),0)))</f>
        <v/>
      </c>
      <c r="G540">
        <f>IF($B540="","",IFERROR(MONTH($A540),0))</f>
        <v/>
      </c>
      <c r="H540">
        <f>IF($B540="","",IFERROR(YEAR($A540),0))</f>
        <v/>
      </c>
    </row>
    <row r="541">
      <c r="A541" s="20" t="n"/>
      <c r="B541" s="18" t="n"/>
      <c r="C541" s="21" t="n"/>
      <c r="D541" s="19" t="n"/>
      <c r="E541" s="14">
        <f>IF($B541="","",C541*D541)</f>
        <v/>
      </c>
      <c r="F541" s="14">
        <f>IF($B541="","",C541*(D541-IFERROR(INDEX(Products!$C$5:$C$64,MATCH($B541,Products!$A$5:$A$64,0)),0)))</f>
        <v/>
      </c>
      <c r="G541">
        <f>IF($B541="","",IFERROR(MONTH($A541),0))</f>
        <v/>
      </c>
      <c r="H541">
        <f>IF($B541="","",IFERROR(YEAR($A541),0))</f>
        <v/>
      </c>
    </row>
    <row r="542">
      <c r="A542" s="22" t="n"/>
      <c r="B542" s="15" t="n"/>
      <c r="C542" s="23" t="n"/>
      <c r="D542" s="16" t="n"/>
      <c r="E542" s="17">
        <f>IF($B542="","",C542*D542)</f>
        <v/>
      </c>
      <c r="F542" s="17">
        <f>IF($B542="","",C542*(D542-IFERROR(INDEX(Products!$C$5:$C$64,MATCH($B542,Products!$A$5:$A$64,0)),0)))</f>
        <v/>
      </c>
      <c r="G542">
        <f>IF($B542="","",IFERROR(MONTH($A542),0))</f>
        <v/>
      </c>
      <c r="H542">
        <f>IF($B542="","",IFERROR(YEAR($A542),0))</f>
        <v/>
      </c>
    </row>
    <row r="543">
      <c r="A543" s="20" t="n"/>
      <c r="B543" s="18" t="n"/>
      <c r="C543" s="21" t="n"/>
      <c r="D543" s="19" t="n"/>
      <c r="E543" s="14">
        <f>IF($B543="","",C543*D543)</f>
        <v/>
      </c>
      <c r="F543" s="14">
        <f>IF($B543="","",C543*(D543-IFERROR(INDEX(Products!$C$5:$C$64,MATCH($B543,Products!$A$5:$A$64,0)),0)))</f>
        <v/>
      </c>
      <c r="G543">
        <f>IF($B543="","",IFERROR(MONTH($A543),0))</f>
        <v/>
      </c>
      <c r="H543">
        <f>IF($B543="","",IFERROR(YEAR($A543),0))</f>
        <v/>
      </c>
    </row>
    <row r="544">
      <c r="A544" s="22" t="n"/>
      <c r="B544" s="15" t="n"/>
      <c r="C544" s="23" t="n"/>
      <c r="D544" s="16" t="n"/>
      <c r="E544" s="17">
        <f>IF($B544="","",C544*D544)</f>
        <v/>
      </c>
      <c r="F544" s="17">
        <f>IF($B544="","",C544*(D544-IFERROR(INDEX(Products!$C$5:$C$64,MATCH($B544,Products!$A$5:$A$64,0)),0)))</f>
        <v/>
      </c>
      <c r="G544">
        <f>IF($B544="","",IFERROR(MONTH($A544),0))</f>
        <v/>
      </c>
      <c r="H544">
        <f>IF($B544="","",IFERROR(YEAR($A544),0))</f>
        <v/>
      </c>
    </row>
    <row r="545">
      <c r="A545" s="20" t="n"/>
      <c r="B545" s="18" t="n"/>
      <c r="C545" s="21" t="n"/>
      <c r="D545" s="19" t="n"/>
      <c r="E545" s="14">
        <f>IF($B545="","",C545*D545)</f>
        <v/>
      </c>
      <c r="F545" s="14">
        <f>IF($B545="","",C545*(D545-IFERROR(INDEX(Products!$C$5:$C$64,MATCH($B545,Products!$A$5:$A$64,0)),0)))</f>
        <v/>
      </c>
      <c r="G545">
        <f>IF($B545="","",IFERROR(MONTH($A545),0))</f>
        <v/>
      </c>
      <c r="H545">
        <f>IF($B545="","",IFERROR(YEAR($A545),0))</f>
        <v/>
      </c>
    </row>
    <row r="546">
      <c r="A546" s="22" t="n"/>
      <c r="B546" s="15" t="n"/>
      <c r="C546" s="23" t="n"/>
      <c r="D546" s="16" t="n"/>
      <c r="E546" s="17">
        <f>IF($B546="","",C546*D546)</f>
        <v/>
      </c>
      <c r="F546" s="17">
        <f>IF($B546="","",C546*(D546-IFERROR(INDEX(Products!$C$5:$C$64,MATCH($B546,Products!$A$5:$A$64,0)),0)))</f>
        <v/>
      </c>
      <c r="G546">
        <f>IF($B546="","",IFERROR(MONTH($A546),0))</f>
        <v/>
      </c>
      <c r="H546">
        <f>IF($B546="","",IFERROR(YEAR($A546),0))</f>
        <v/>
      </c>
    </row>
    <row r="547">
      <c r="A547" s="20" t="n"/>
      <c r="B547" s="18" t="n"/>
      <c r="C547" s="21" t="n"/>
      <c r="D547" s="19" t="n"/>
      <c r="E547" s="14">
        <f>IF($B547="","",C547*D547)</f>
        <v/>
      </c>
      <c r="F547" s="14">
        <f>IF($B547="","",C547*(D547-IFERROR(INDEX(Products!$C$5:$C$64,MATCH($B547,Products!$A$5:$A$64,0)),0)))</f>
        <v/>
      </c>
      <c r="G547">
        <f>IF($B547="","",IFERROR(MONTH($A547),0))</f>
        <v/>
      </c>
      <c r="H547">
        <f>IF($B547="","",IFERROR(YEAR($A547),0))</f>
        <v/>
      </c>
    </row>
    <row r="548">
      <c r="A548" s="22" t="n"/>
      <c r="B548" s="15" t="n"/>
      <c r="C548" s="23" t="n"/>
      <c r="D548" s="16" t="n"/>
      <c r="E548" s="17">
        <f>IF($B548="","",C548*D548)</f>
        <v/>
      </c>
      <c r="F548" s="17">
        <f>IF($B548="","",C548*(D548-IFERROR(INDEX(Products!$C$5:$C$64,MATCH($B548,Products!$A$5:$A$64,0)),0)))</f>
        <v/>
      </c>
      <c r="G548">
        <f>IF($B548="","",IFERROR(MONTH($A548),0))</f>
        <v/>
      </c>
      <c r="H548">
        <f>IF($B548="","",IFERROR(YEAR($A548),0))</f>
        <v/>
      </c>
    </row>
    <row r="549">
      <c r="A549" s="20" t="n"/>
      <c r="B549" s="18" t="n"/>
      <c r="C549" s="21" t="n"/>
      <c r="D549" s="19" t="n"/>
      <c r="E549" s="14">
        <f>IF($B549="","",C549*D549)</f>
        <v/>
      </c>
      <c r="F549" s="14">
        <f>IF($B549="","",C549*(D549-IFERROR(INDEX(Products!$C$5:$C$64,MATCH($B549,Products!$A$5:$A$64,0)),0)))</f>
        <v/>
      </c>
      <c r="G549">
        <f>IF($B549="","",IFERROR(MONTH($A549),0))</f>
        <v/>
      </c>
      <c r="H549">
        <f>IF($B549="","",IFERROR(YEAR($A549),0))</f>
        <v/>
      </c>
    </row>
    <row r="550">
      <c r="A550" s="22" t="n"/>
      <c r="B550" s="15" t="n"/>
      <c r="C550" s="23" t="n"/>
      <c r="D550" s="16" t="n"/>
      <c r="E550" s="17">
        <f>IF($B550="","",C550*D550)</f>
        <v/>
      </c>
      <c r="F550" s="17">
        <f>IF($B550="","",C550*(D550-IFERROR(INDEX(Products!$C$5:$C$64,MATCH($B550,Products!$A$5:$A$64,0)),0)))</f>
        <v/>
      </c>
      <c r="G550">
        <f>IF($B550="","",IFERROR(MONTH($A550),0))</f>
        <v/>
      </c>
      <c r="H550">
        <f>IF($B550="","",IFERROR(YEAR($A550),0))</f>
        <v/>
      </c>
    </row>
    <row r="551">
      <c r="A551" s="20" t="n"/>
      <c r="B551" s="18" t="n"/>
      <c r="C551" s="21" t="n"/>
      <c r="D551" s="19" t="n"/>
      <c r="E551" s="14">
        <f>IF($B551="","",C551*D551)</f>
        <v/>
      </c>
      <c r="F551" s="14">
        <f>IF($B551="","",C551*(D551-IFERROR(INDEX(Products!$C$5:$C$64,MATCH($B551,Products!$A$5:$A$64,0)),0)))</f>
        <v/>
      </c>
      <c r="G551">
        <f>IF($B551="","",IFERROR(MONTH($A551),0))</f>
        <v/>
      </c>
      <c r="H551">
        <f>IF($B551="","",IFERROR(YEAR($A551),0))</f>
        <v/>
      </c>
    </row>
    <row r="552">
      <c r="A552" s="22" t="n"/>
      <c r="B552" s="15" t="n"/>
      <c r="C552" s="23" t="n"/>
      <c r="D552" s="16" t="n"/>
      <c r="E552" s="17">
        <f>IF($B552="","",C552*D552)</f>
        <v/>
      </c>
      <c r="F552" s="17">
        <f>IF($B552="","",C552*(D552-IFERROR(INDEX(Products!$C$5:$C$64,MATCH($B552,Products!$A$5:$A$64,0)),0)))</f>
        <v/>
      </c>
      <c r="G552">
        <f>IF($B552="","",IFERROR(MONTH($A552),0))</f>
        <v/>
      </c>
      <c r="H552">
        <f>IF($B552="","",IFERROR(YEAR($A552),0))</f>
        <v/>
      </c>
    </row>
    <row r="553">
      <c r="A553" s="20" t="n"/>
      <c r="B553" s="18" t="n"/>
      <c r="C553" s="21" t="n"/>
      <c r="D553" s="19" t="n"/>
      <c r="E553" s="14">
        <f>IF($B553="","",C553*D553)</f>
        <v/>
      </c>
      <c r="F553" s="14">
        <f>IF($B553="","",C553*(D553-IFERROR(INDEX(Products!$C$5:$C$64,MATCH($B553,Products!$A$5:$A$64,0)),0)))</f>
        <v/>
      </c>
      <c r="G553">
        <f>IF($B553="","",IFERROR(MONTH($A553),0))</f>
        <v/>
      </c>
      <c r="H553">
        <f>IF($B553="","",IFERROR(YEAR($A553),0))</f>
        <v/>
      </c>
    </row>
    <row r="554">
      <c r="A554" s="22" t="n"/>
      <c r="B554" s="15" t="n"/>
      <c r="C554" s="23" t="n"/>
      <c r="D554" s="16" t="n"/>
      <c r="E554" s="17">
        <f>IF($B554="","",C554*D554)</f>
        <v/>
      </c>
      <c r="F554" s="17">
        <f>IF($B554="","",C554*(D554-IFERROR(INDEX(Products!$C$5:$C$64,MATCH($B554,Products!$A$5:$A$64,0)),0)))</f>
        <v/>
      </c>
      <c r="G554">
        <f>IF($B554="","",IFERROR(MONTH($A554),0))</f>
        <v/>
      </c>
      <c r="H554">
        <f>IF($B554="","",IFERROR(YEAR($A554),0))</f>
        <v/>
      </c>
    </row>
    <row r="555">
      <c r="A555" s="20" t="n"/>
      <c r="B555" s="18" t="n"/>
      <c r="C555" s="21" t="n"/>
      <c r="D555" s="19" t="n"/>
      <c r="E555" s="14">
        <f>IF($B555="","",C555*D555)</f>
        <v/>
      </c>
      <c r="F555" s="14">
        <f>IF($B555="","",C555*(D555-IFERROR(INDEX(Products!$C$5:$C$64,MATCH($B555,Products!$A$5:$A$64,0)),0)))</f>
        <v/>
      </c>
      <c r="G555">
        <f>IF($B555="","",IFERROR(MONTH($A555),0))</f>
        <v/>
      </c>
      <c r="H555">
        <f>IF($B555="","",IFERROR(YEAR($A555),0))</f>
        <v/>
      </c>
    </row>
    <row r="556">
      <c r="A556" s="22" t="n"/>
      <c r="B556" s="15" t="n"/>
      <c r="C556" s="23" t="n"/>
      <c r="D556" s="16" t="n"/>
      <c r="E556" s="17">
        <f>IF($B556="","",C556*D556)</f>
        <v/>
      </c>
      <c r="F556" s="17">
        <f>IF($B556="","",C556*(D556-IFERROR(INDEX(Products!$C$5:$C$64,MATCH($B556,Products!$A$5:$A$64,0)),0)))</f>
        <v/>
      </c>
      <c r="G556">
        <f>IF($B556="","",IFERROR(MONTH($A556),0))</f>
        <v/>
      </c>
      <c r="H556">
        <f>IF($B556="","",IFERROR(YEAR($A556),0))</f>
        <v/>
      </c>
    </row>
    <row r="557">
      <c r="A557" s="20" t="n"/>
      <c r="B557" s="18" t="n"/>
      <c r="C557" s="21" t="n"/>
      <c r="D557" s="19" t="n"/>
      <c r="E557" s="14">
        <f>IF($B557="","",C557*D557)</f>
        <v/>
      </c>
      <c r="F557" s="14">
        <f>IF($B557="","",C557*(D557-IFERROR(INDEX(Products!$C$5:$C$64,MATCH($B557,Products!$A$5:$A$64,0)),0)))</f>
        <v/>
      </c>
      <c r="G557">
        <f>IF($B557="","",IFERROR(MONTH($A557),0))</f>
        <v/>
      </c>
      <c r="H557">
        <f>IF($B557="","",IFERROR(YEAR($A557),0))</f>
        <v/>
      </c>
    </row>
    <row r="558">
      <c r="A558" s="22" t="n"/>
      <c r="B558" s="15" t="n"/>
      <c r="C558" s="23" t="n"/>
      <c r="D558" s="16" t="n"/>
      <c r="E558" s="17">
        <f>IF($B558="","",C558*D558)</f>
        <v/>
      </c>
      <c r="F558" s="17">
        <f>IF($B558="","",C558*(D558-IFERROR(INDEX(Products!$C$5:$C$64,MATCH($B558,Products!$A$5:$A$64,0)),0)))</f>
        <v/>
      </c>
      <c r="G558">
        <f>IF($B558="","",IFERROR(MONTH($A558),0))</f>
        <v/>
      </c>
      <c r="H558">
        <f>IF($B558="","",IFERROR(YEAR($A558),0))</f>
        <v/>
      </c>
    </row>
    <row r="559">
      <c r="A559" s="20" t="n"/>
      <c r="B559" s="18" t="n"/>
      <c r="C559" s="21" t="n"/>
      <c r="D559" s="19" t="n"/>
      <c r="E559" s="14">
        <f>IF($B559="","",C559*D559)</f>
        <v/>
      </c>
      <c r="F559" s="14">
        <f>IF($B559="","",C559*(D559-IFERROR(INDEX(Products!$C$5:$C$64,MATCH($B559,Products!$A$5:$A$64,0)),0)))</f>
        <v/>
      </c>
      <c r="G559">
        <f>IF($B559="","",IFERROR(MONTH($A559),0))</f>
        <v/>
      </c>
      <c r="H559">
        <f>IF($B559="","",IFERROR(YEAR($A559),0))</f>
        <v/>
      </c>
    </row>
    <row r="560">
      <c r="A560" s="22" t="n"/>
      <c r="B560" s="15" t="n"/>
      <c r="C560" s="23" t="n"/>
      <c r="D560" s="16" t="n"/>
      <c r="E560" s="17">
        <f>IF($B560="","",C560*D560)</f>
        <v/>
      </c>
      <c r="F560" s="17">
        <f>IF($B560="","",C560*(D560-IFERROR(INDEX(Products!$C$5:$C$64,MATCH($B560,Products!$A$5:$A$64,0)),0)))</f>
        <v/>
      </c>
      <c r="G560">
        <f>IF($B560="","",IFERROR(MONTH($A560),0))</f>
        <v/>
      </c>
      <c r="H560">
        <f>IF($B560="","",IFERROR(YEAR($A560),0))</f>
        <v/>
      </c>
    </row>
    <row r="561">
      <c r="A561" s="20" t="n"/>
      <c r="B561" s="18" t="n"/>
      <c r="C561" s="21" t="n"/>
      <c r="D561" s="19" t="n"/>
      <c r="E561" s="14">
        <f>IF($B561="","",C561*D561)</f>
        <v/>
      </c>
      <c r="F561" s="14">
        <f>IF($B561="","",C561*(D561-IFERROR(INDEX(Products!$C$5:$C$64,MATCH($B561,Products!$A$5:$A$64,0)),0)))</f>
        <v/>
      </c>
      <c r="G561">
        <f>IF($B561="","",IFERROR(MONTH($A561),0))</f>
        <v/>
      </c>
      <c r="H561">
        <f>IF($B561="","",IFERROR(YEAR($A561),0))</f>
        <v/>
      </c>
    </row>
    <row r="562">
      <c r="A562" s="22" t="n"/>
      <c r="B562" s="15" t="n"/>
      <c r="C562" s="23" t="n"/>
      <c r="D562" s="16" t="n"/>
      <c r="E562" s="17">
        <f>IF($B562="","",C562*D562)</f>
        <v/>
      </c>
      <c r="F562" s="17">
        <f>IF($B562="","",C562*(D562-IFERROR(INDEX(Products!$C$5:$C$64,MATCH($B562,Products!$A$5:$A$64,0)),0)))</f>
        <v/>
      </c>
      <c r="G562">
        <f>IF($B562="","",IFERROR(MONTH($A562),0))</f>
        <v/>
      </c>
      <c r="H562">
        <f>IF($B562="","",IFERROR(YEAR($A562),0))</f>
        <v/>
      </c>
    </row>
    <row r="563">
      <c r="A563" s="20" t="n"/>
      <c r="B563" s="18" t="n"/>
      <c r="C563" s="21" t="n"/>
      <c r="D563" s="19" t="n"/>
      <c r="E563" s="14">
        <f>IF($B563="","",C563*D563)</f>
        <v/>
      </c>
      <c r="F563" s="14">
        <f>IF($B563="","",C563*(D563-IFERROR(INDEX(Products!$C$5:$C$64,MATCH($B563,Products!$A$5:$A$64,0)),0)))</f>
        <v/>
      </c>
      <c r="G563">
        <f>IF($B563="","",IFERROR(MONTH($A563),0))</f>
        <v/>
      </c>
      <c r="H563">
        <f>IF($B563="","",IFERROR(YEAR($A563),0))</f>
        <v/>
      </c>
    </row>
    <row r="564">
      <c r="A564" s="22" t="n"/>
      <c r="B564" s="15" t="n"/>
      <c r="C564" s="23" t="n"/>
      <c r="D564" s="16" t="n"/>
      <c r="E564" s="17">
        <f>IF($B564="","",C564*D564)</f>
        <v/>
      </c>
      <c r="F564" s="17">
        <f>IF($B564="","",C564*(D564-IFERROR(INDEX(Products!$C$5:$C$64,MATCH($B564,Products!$A$5:$A$64,0)),0)))</f>
        <v/>
      </c>
      <c r="G564">
        <f>IF($B564="","",IFERROR(MONTH($A564),0))</f>
        <v/>
      </c>
      <c r="H564">
        <f>IF($B564="","",IFERROR(YEAR($A564),0))</f>
        <v/>
      </c>
    </row>
    <row r="565">
      <c r="A565" s="20" t="n"/>
      <c r="B565" s="18" t="n"/>
      <c r="C565" s="21" t="n"/>
      <c r="D565" s="19" t="n"/>
      <c r="E565" s="14">
        <f>IF($B565="","",C565*D565)</f>
        <v/>
      </c>
      <c r="F565" s="14">
        <f>IF($B565="","",C565*(D565-IFERROR(INDEX(Products!$C$5:$C$64,MATCH($B565,Products!$A$5:$A$64,0)),0)))</f>
        <v/>
      </c>
      <c r="G565">
        <f>IF($B565="","",IFERROR(MONTH($A565),0))</f>
        <v/>
      </c>
      <c r="H565">
        <f>IF($B565="","",IFERROR(YEAR($A565),0))</f>
        <v/>
      </c>
    </row>
    <row r="566">
      <c r="A566" s="22" t="n"/>
      <c r="B566" s="15" t="n"/>
      <c r="C566" s="23" t="n"/>
      <c r="D566" s="16" t="n"/>
      <c r="E566" s="17">
        <f>IF($B566="","",C566*D566)</f>
        <v/>
      </c>
      <c r="F566" s="17">
        <f>IF($B566="","",C566*(D566-IFERROR(INDEX(Products!$C$5:$C$64,MATCH($B566,Products!$A$5:$A$64,0)),0)))</f>
        <v/>
      </c>
      <c r="G566">
        <f>IF($B566="","",IFERROR(MONTH($A566),0))</f>
        <v/>
      </c>
      <c r="H566">
        <f>IF($B566="","",IFERROR(YEAR($A566),0))</f>
        <v/>
      </c>
    </row>
    <row r="567">
      <c r="A567" s="20" t="n"/>
      <c r="B567" s="18" t="n"/>
      <c r="C567" s="21" t="n"/>
      <c r="D567" s="19" t="n"/>
      <c r="E567" s="14">
        <f>IF($B567="","",C567*D567)</f>
        <v/>
      </c>
      <c r="F567" s="14">
        <f>IF($B567="","",C567*(D567-IFERROR(INDEX(Products!$C$5:$C$64,MATCH($B567,Products!$A$5:$A$64,0)),0)))</f>
        <v/>
      </c>
      <c r="G567">
        <f>IF($B567="","",IFERROR(MONTH($A567),0))</f>
        <v/>
      </c>
      <c r="H567">
        <f>IF($B567="","",IFERROR(YEAR($A567),0))</f>
        <v/>
      </c>
    </row>
    <row r="568">
      <c r="A568" s="22" t="n"/>
      <c r="B568" s="15" t="n"/>
      <c r="C568" s="23" t="n"/>
      <c r="D568" s="16" t="n"/>
      <c r="E568" s="17">
        <f>IF($B568="","",C568*D568)</f>
        <v/>
      </c>
      <c r="F568" s="17">
        <f>IF($B568="","",C568*(D568-IFERROR(INDEX(Products!$C$5:$C$64,MATCH($B568,Products!$A$5:$A$64,0)),0)))</f>
        <v/>
      </c>
      <c r="G568">
        <f>IF($B568="","",IFERROR(MONTH($A568),0))</f>
        <v/>
      </c>
      <c r="H568">
        <f>IF($B568="","",IFERROR(YEAR($A568),0))</f>
        <v/>
      </c>
    </row>
    <row r="569">
      <c r="A569" s="20" t="n"/>
      <c r="B569" s="18" t="n"/>
      <c r="C569" s="21" t="n"/>
      <c r="D569" s="19" t="n"/>
      <c r="E569" s="14">
        <f>IF($B569="","",C569*D569)</f>
        <v/>
      </c>
      <c r="F569" s="14">
        <f>IF($B569="","",C569*(D569-IFERROR(INDEX(Products!$C$5:$C$64,MATCH($B569,Products!$A$5:$A$64,0)),0)))</f>
        <v/>
      </c>
      <c r="G569">
        <f>IF($B569="","",IFERROR(MONTH($A569),0))</f>
        <v/>
      </c>
      <c r="H569">
        <f>IF($B569="","",IFERROR(YEAR($A569),0))</f>
        <v/>
      </c>
    </row>
    <row r="570">
      <c r="A570" s="22" t="n"/>
      <c r="B570" s="15" t="n"/>
      <c r="C570" s="23" t="n"/>
      <c r="D570" s="16" t="n"/>
      <c r="E570" s="17">
        <f>IF($B570="","",C570*D570)</f>
        <v/>
      </c>
      <c r="F570" s="17">
        <f>IF($B570="","",C570*(D570-IFERROR(INDEX(Products!$C$5:$C$64,MATCH($B570,Products!$A$5:$A$64,0)),0)))</f>
        <v/>
      </c>
      <c r="G570">
        <f>IF($B570="","",IFERROR(MONTH($A570),0))</f>
        <v/>
      </c>
      <c r="H570">
        <f>IF($B570="","",IFERROR(YEAR($A570),0))</f>
        <v/>
      </c>
    </row>
    <row r="571">
      <c r="A571" s="20" t="n"/>
      <c r="B571" s="18" t="n"/>
      <c r="C571" s="21" t="n"/>
      <c r="D571" s="19" t="n"/>
      <c r="E571" s="14">
        <f>IF($B571="","",C571*D571)</f>
        <v/>
      </c>
      <c r="F571" s="14">
        <f>IF($B571="","",C571*(D571-IFERROR(INDEX(Products!$C$5:$C$64,MATCH($B571,Products!$A$5:$A$64,0)),0)))</f>
        <v/>
      </c>
      <c r="G571">
        <f>IF($B571="","",IFERROR(MONTH($A571),0))</f>
        <v/>
      </c>
      <c r="H571">
        <f>IF($B571="","",IFERROR(YEAR($A571),0))</f>
        <v/>
      </c>
    </row>
    <row r="572">
      <c r="A572" s="22" t="n"/>
      <c r="B572" s="15" t="n"/>
      <c r="C572" s="23" t="n"/>
      <c r="D572" s="16" t="n"/>
      <c r="E572" s="17">
        <f>IF($B572="","",C572*D572)</f>
        <v/>
      </c>
      <c r="F572" s="17">
        <f>IF($B572="","",C572*(D572-IFERROR(INDEX(Products!$C$5:$C$64,MATCH($B572,Products!$A$5:$A$64,0)),0)))</f>
        <v/>
      </c>
      <c r="G572">
        <f>IF($B572="","",IFERROR(MONTH($A572),0))</f>
        <v/>
      </c>
      <c r="H572">
        <f>IF($B572="","",IFERROR(YEAR($A572),0))</f>
        <v/>
      </c>
    </row>
    <row r="573">
      <c r="A573" s="20" t="n"/>
      <c r="B573" s="18" t="n"/>
      <c r="C573" s="21" t="n"/>
      <c r="D573" s="19" t="n"/>
      <c r="E573" s="14">
        <f>IF($B573="","",C573*D573)</f>
        <v/>
      </c>
      <c r="F573" s="14">
        <f>IF($B573="","",C573*(D573-IFERROR(INDEX(Products!$C$5:$C$64,MATCH($B573,Products!$A$5:$A$64,0)),0)))</f>
        <v/>
      </c>
      <c r="G573">
        <f>IF($B573="","",IFERROR(MONTH($A573),0))</f>
        <v/>
      </c>
      <c r="H573">
        <f>IF($B573="","",IFERROR(YEAR($A573),0))</f>
        <v/>
      </c>
    </row>
    <row r="574">
      <c r="A574" s="22" t="n"/>
      <c r="B574" s="15" t="n"/>
      <c r="C574" s="23" t="n"/>
      <c r="D574" s="16" t="n"/>
      <c r="E574" s="17">
        <f>IF($B574="","",C574*D574)</f>
        <v/>
      </c>
      <c r="F574" s="17">
        <f>IF($B574="","",C574*(D574-IFERROR(INDEX(Products!$C$5:$C$64,MATCH($B574,Products!$A$5:$A$64,0)),0)))</f>
        <v/>
      </c>
      <c r="G574">
        <f>IF($B574="","",IFERROR(MONTH($A574),0))</f>
        <v/>
      </c>
      <c r="H574">
        <f>IF($B574="","",IFERROR(YEAR($A574),0))</f>
        <v/>
      </c>
    </row>
    <row r="575">
      <c r="A575" s="20" t="n"/>
      <c r="B575" s="18" t="n"/>
      <c r="C575" s="21" t="n"/>
      <c r="D575" s="19" t="n"/>
      <c r="E575" s="14">
        <f>IF($B575="","",C575*D575)</f>
        <v/>
      </c>
      <c r="F575" s="14">
        <f>IF($B575="","",C575*(D575-IFERROR(INDEX(Products!$C$5:$C$64,MATCH($B575,Products!$A$5:$A$64,0)),0)))</f>
        <v/>
      </c>
      <c r="G575">
        <f>IF($B575="","",IFERROR(MONTH($A575),0))</f>
        <v/>
      </c>
      <c r="H575">
        <f>IF($B575="","",IFERROR(YEAR($A575),0))</f>
        <v/>
      </c>
    </row>
    <row r="576">
      <c r="A576" s="22" t="n"/>
      <c r="B576" s="15" t="n"/>
      <c r="C576" s="23" t="n"/>
      <c r="D576" s="16" t="n"/>
      <c r="E576" s="17">
        <f>IF($B576="","",C576*D576)</f>
        <v/>
      </c>
      <c r="F576" s="17">
        <f>IF($B576="","",C576*(D576-IFERROR(INDEX(Products!$C$5:$C$64,MATCH($B576,Products!$A$5:$A$64,0)),0)))</f>
        <v/>
      </c>
      <c r="G576">
        <f>IF($B576="","",IFERROR(MONTH($A576),0))</f>
        <v/>
      </c>
      <c r="H576">
        <f>IF($B576="","",IFERROR(YEAR($A576),0))</f>
        <v/>
      </c>
    </row>
    <row r="577">
      <c r="A577" s="20" t="n"/>
      <c r="B577" s="18" t="n"/>
      <c r="C577" s="21" t="n"/>
      <c r="D577" s="19" t="n"/>
      <c r="E577" s="14">
        <f>IF($B577="","",C577*D577)</f>
        <v/>
      </c>
      <c r="F577" s="14">
        <f>IF($B577="","",C577*(D577-IFERROR(INDEX(Products!$C$5:$C$64,MATCH($B577,Products!$A$5:$A$64,0)),0)))</f>
        <v/>
      </c>
      <c r="G577">
        <f>IF($B577="","",IFERROR(MONTH($A577),0))</f>
        <v/>
      </c>
      <c r="H577">
        <f>IF($B577="","",IFERROR(YEAR($A577),0))</f>
        <v/>
      </c>
    </row>
    <row r="578">
      <c r="A578" s="22" t="n"/>
      <c r="B578" s="15" t="n"/>
      <c r="C578" s="23" t="n"/>
      <c r="D578" s="16" t="n"/>
      <c r="E578" s="17">
        <f>IF($B578="","",C578*D578)</f>
        <v/>
      </c>
      <c r="F578" s="17">
        <f>IF($B578="","",C578*(D578-IFERROR(INDEX(Products!$C$5:$C$64,MATCH($B578,Products!$A$5:$A$64,0)),0)))</f>
        <v/>
      </c>
      <c r="G578">
        <f>IF($B578="","",IFERROR(MONTH($A578),0))</f>
        <v/>
      </c>
      <c r="H578">
        <f>IF($B578="","",IFERROR(YEAR($A578),0))</f>
        <v/>
      </c>
    </row>
    <row r="579">
      <c r="A579" s="20" t="n"/>
      <c r="B579" s="18" t="n"/>
      <c r="C579" s="21" t="n"/>
      <c r="D579" s="19" t="n"/>
      <c r="E579" s="14">
        <f>IF($B579="","",C579*D579)</f>
        <v/>
      </c>
      <c r="F579" s="14">
        <f>IF($B579="","",C579*(D579-IFERROR(INDEX(Products!$C$5:$C$64,MATCH($B579,Products!$A$5:$A$64,0)),0)))</f>
        <v/>
      </c>
      <c r="G579">
        <f>IF($B579="","",IFERROR(MONTH($A579),0))</f>
        <v/>
      </c>
      <c r="H579">
        <f>IF($B579="","",IFERROR(YEAR($A579),0))</f>
        <v/>
      </c>
    </row>
    <row r="580">
      <c r="A580" s="22" t="n"/>
      <c r="B580" s="15" t="n"/>
      <c r="C580" s="23" t="n"/>
      <c r="D580" s="16" t="n"/>
      <c r="E580" s="17">
        <f>IF($B580="","",C580*D580)</f>
        <v/>
      </c>
      <c r="F580" s="17">
        <f>IF($B580="","",C580*(D580-IFERROR(INDEX(Products!$C$5:$C$64,MATCH($B580,Products!$A$5:$A$64,0)),0)))</f>
        <v/>
      </c>
      <c r="G580">
        <f>IF($B580="","",IFERROR(MONTH($A580),0))</f>
        <v/>
      </c>
      <c r="H580">
        <f>IF($B580="","",IFERROR(YEAR($A580),0))</f>
        <v/>
      </c>
    </row>
    <row r="581">
      <c r="A581" s="20" t="n"/>
      <c r="B581" s="18" t="n"/>
      <c r="C581" s="21" t="n"/>
      <c r="D581" s="19" t="n"/>
      <c r="E581" s="14">
        <f>IF($B581="","",C581*D581)</f>
        <v/>
      </c>
      <c r="F581" s="14">
        <f>IF($B581="","",C581*(D581-IFERROR(INDEX(Products!$C$5:$C$64,MATCH($B581,Products!$A$5:$A$64,0)),0)))</f>
        <v/>
      </c>
      <c r="G581">
        <f>IF($B581="","",IFERROR(MONTH($A581),0))</f>
        <v/>
      </c>
      <c r="H581">
        <f>IF($B581="","",IFERROR(YEAR($A581),0))</f>
        <v/>
      </c>
    </row>
    <row r="582">
      <c r="A582" s="22" t="n"/>
      <c r="B582" s="15" t="n"/>
      <c r="C582" s="23" t="n"/>
      <c r="D582" s="16" t="n"/>
      <c r="E582" s="17">
        <f>IF($B582="","",C582*D582)</f>
        <v/>
      </c>
      <c r="F582" s="17">
        <f>IF($B582="","",C582*(D582-IFERROR(INDEX(Products!$C$5:$C$64,MATCH($B582,Products!$A$5:$A$64,0)),0)))</f>
        <v/>
      </c>
      <c r="G582">
        <f>IF($B582="","",IFERROR(MONTH($A582),0))</f>
        <v/>
      </c>
      <c r="H582">
        <f>IF($B582="","",IFERROR(YEAR($A582),0))</f>
        <v/>
      </c>
    </row>
    <row r="583">
      <c r="A583" s="20" t="n"/>
      <c r="B583" s="18" t="n"/>
      <c r="C583" s="21" t="n"/>
      <c r="D583" s="19" t="n"/>
      <c r="E583" s="14">
        <f>IF($B583="","",C583*D583)</f>
        <v/>
      </c>
      <c r="F583" s="14">
        <f>IF($B583="","",C583*(D583-IFERROR(INDEX(Products!$C$5:$C$64,MATCH($B583,Products!$A$5:$A$64,0)),0)))</f>
        <v/>
      </c>
      <c r="G583">
        <f>IF($B583="","",IFERROR(MONTH($A583),0))</f>
        <v/>
      </c>
      <c r="H583">
        <f>IF($B583="","",IFERROR(YEAR($A583),0))</f>
        <v/>
      </c>
    </row>
    <row r="584">
      <c r="A584" s="22" t="n"/>
      <c r="B584" s="15" t="n"/>
      <c r="C584" s="23" t="n"/>
      <c r="D584" s="16" t="n"/>
      <c r="E584" s="17">
        <f>IF($B584="","",C584*D584)</f>
        <v/>
      </c>
      <c r="F584" s="17">
        <f>IF($B584="","",C584*(D584-IFERROR(INDEX(Products!$C$5:$C$64,MATCH($B584,Products!$A$5:$A$64,0)),0)))</f>
        <v/>
      </c>
      <c r="G584">
        <f>IF($B584="","",IFERROR(MONTH($A584),0))</f>
        <v/>
      </c>
      <c r="H584">
        <f>IF($B584="","",IFERROR(YEAR($A584),0))</f>
        <v/>
      </c>
    </row>
    <row r="585">
      <c r="A585" s="20" t="n"/>
      <c r="B585" s="18" t="n"/>
      <c r="C585" s="21" t="n"/>
      <c r="D585" s="19" t="n"/>
      <c r="E585" s="14">
        <f>IF($B585="","",C585*D585)</f>
        <v/>
      </c>
      <c r="F585" s="14">
        <f>IF($B585="","",C585*(D585-IFERROR(INDEX(Products!$C$5:$C$64,MATCH($B585,Products!$A$5:$A$64,0)),0)))</f>
        <v/>
      </c>
      <c r="G585">
        <f>IF($B585="","",IFERROR(MONTH($A585),0))</f>
        <v/>
      </c>
      <c r="H585">
        <f>IF($B585="","",IFERROR(YEAR($A585),0))</f>
        <v/>
      </c>
    </row>
    <row r="586">
      <c r="A586" s="22" t="n"/>
      <c r="B586" s="15" t="n"/>
      <c r="C586" s="23" t="n"/>
      <c r="D586" s="16" t="n"/>
      <c r="E586" s="17">
        <f>IF($B586="","",C586*D586)</f>
        <v/>
      </c>
      <c r="F586" s="17">
        <f>IF($B586="","",C586*(D586-IFERROR(INDEX(Products!$C$5:$C$64,MATCH($B586,Products!$A$5:$A$64,0)),0)))</f>
        <v/>
      </c>
      <c r="G586">
        <f>IF($B586="","",IFERROR(MONTH($A586),0))</f>
        <v/>
      </c>
      <c r="H586">
        <f>IF($B586="","",IFERROR(YEAR($A586),0))</f>
        <v/>
      </c>
    </row>
    <row r="587">
      <c r="A587" s="20" t="n"/>
      <c r="B587" s="18" t="n"/>
      <c r="C587" s="21" t="n"/>
      <c r="D587" s="19" t="n"/>
      <c r="E587" s="14">
        <f>IF($B587="","",C587*D587)</f>
        <v/>
      </c>
      <c r="F587" s="14">
        <f>IF($B587="","",C587*(D587-IFERROR(INDEX(Products!$C$5:$C$64,MATCH($B587,Products!$A$5:$A$64,0)),0)))</f>
        <v/>
      </c>
      <c r="G587">
        <f>IF($B587="","",IFERROR(MONTH($A587),0))</f>
        <v/>
      </c>
      <c r="H587">
        <f>IF($B587="","",IFERROR(YEAR($A587),0))</f>
        <v/>
      </c>
    </row>
    <row r="588">
      <c r="A588" s="22" t="n"/>
      <c r="B588" s="15" t="n"/>
      <c r="C588" s="23" t="n"/>
      <c r="D588" s="16" t="n"/>
      <c r="E588" s="17">
        <f>IF($B588="","",C588*D588)</f>
        <v/>
      </c>
      <c r="F588" s="17">
        <f>IF($B588="","",C588*(D588-IFERROR(INDEX(Products!$C$5:$C$64,MATCH($B588,Products!$A$5:$A$64,0)),0)))</f>
        <v/>
      </c>
      <c r="G588">
        <f>IF($B588="","",IFERROR(MONTH($A588),0))</f>
        <v/>
      </c>
      <c r="H588">
        <f>IF($B588="","",IFERROR(YEAR($A588),0))</f>
        <v/>
      </c>
    </row>
    <row r="589">
      <c r="A589" s="20" t="n"/>
      <c r="B589" s="18" t="n"/>
      <c r="C589" s="21" t="n"/>
      <c r="D589" s="19" t="n"/>
      <c r="E589" s="14">
        <f>IF($B589="","",C589*D589)</f>
        <v/>
      </c>
      <c r="F589" s="14">
        <f>IF($B589="","",C589*(D589-IFERROR(INDEX(Products!$C$5:$C$64,MATCH($B589,Products!$A$5:$A$64,0)),0)))</f>
        <v/>
      </c>
      <c r="G589">
        <f>IF($B589="","",IFERROR(MONTH($A589),0))</f>
        <v/>
      </c>
      <c r="H589">
        <f>IF($B589="","",IFERROR(YEAR($A589),0))</f>
        <v/>
      </c>
    </row>
    <row r="590">
      <c r="A590" s="22" t="n"/>
      <c r="B590" s="15" t="n"/>
      <c r="C590" s="23" t="n"/>
      <c r="D590" s="16" t="n"/>
      <c r="E590" s="17">
        <f>IF($B590="","",C590*D590)</f>
        <v/>
      </c>
      <c r="F590" s="17">
        <f>IF($B590="","",C590*(D590-IFERROR(INDEX(Products!$C$5:$C$64,MATCH($B590,Products!$A$5:$A$64,0)),0)))</f>
        <v/>
      </c>
      <c r="G590">
        <f>IF($B590="","",IFERROR(MONTH($A590),0))</f>
        <v/>
      </c>
      <c r="H590">
        <f>IF($B590="","",IFERROR(YEAR($A590),0))</f>
        <v/>
      </c>
    </row>
    <row r="591">
      <c r="A591" s="20" t="n"/>
      <c r="B591" s="18" t="n"/>
      <c r="C591" s="21" t="n"/>
      <c r="D591" s="19" t="n"/>
      <c r="E591" s="14">
        <f>IF($B591="","",C591*D591)</f>
        <v/>
      </c>
      <c r="F591" s="14">
        <f>IF($B591="","",C591*(D591-IFERROR(INDEX(Products!$C$5:$C$64,MATCH($B591,Products!$A$5:$A$64,0)),0)))</f>
        <v/>
      </c>
      <c r="G591">
        <f>IF($B591="","",IFERROR(MONTH($A591),0))</f>
        <v/>
      </c>
      <c r="H591">
        <f>IF($B591="","",IFERROR(YEAR($A591),0))</f>
        <v/>
      </c>
    </row>
    <row r="592">
      <c r="A592" s="22" t="n"/>
      <c r="B592" s="15" t="n"/>
      <c r="C592" s="23" t="n"/>
      <c r="D592" s="16" t="n"/>
      <c r="E592" s="17">
        <f>IF($B592="","",C592*D592)</f>
        <v/>
      </c>
      <c r="F592" s="17">
        <f>IF($B592="","",C592*(D592-IFERROR(INDEX(Products!$C$5:$C$64,MATCH($B592,Products!$A$5:$A$64,0)),0)))</f>
        <v/>
      </c>
      <c r="G592">
        <f>IF($B592="","",IFERROR(MONTH($A592),0))</f>
        <v/>
      </c>
      <c r="H592">
        <f>IF($B592="","",IFERROR(YEAR($A592),0))</f>
        <v/>
      </c>
    </row>
    <row r="593">
      <c r="A593" s="20" t="n"/>
      <c r="B593" s="18" t="n"/>
      <c r="C593" s="21" t="n"/>
      <c r="D593" s="19" t="n"/>
      <c r="E593" s="14">
        <f>IF($B593="","",C593*D593)</f>
        <v/>
      </c>
      <c r="F593" s="14">
        <f>IF($B593="","",C593*(D593-IFERROR(INDEX(Products!$C$5:$C$64,MATCH($B593,Products!$A$5:$A$64,0)),0)))</f>
        <v/>
      </c>
      <c r="G593">
        <f>IF($B593="","",IFERROR(MONTH($A593),0))</f>
        <v/>
      </c>
      <c r="H593">
        <f>IF($B593="","",IFERROR(YEAR($A593),0))</f>
        <v/>
      </c>
    </row>
    <row r="594">
      <c r="A594" s="22" t="n"/>
      <c r="B594" s="15" t="n"/>
      <c r="C594" s="23" t="n"/>
      <c r="D594" s="16" t="n"/>
      <c r="E594" s="17">
        <f>IF($B594="","",C594*D594)</f>
        <v/>
      </c>
      <c r="F594" s="17">
        <f>IF($B594="","",C594*(D594-IFERROR(INDEX(Products!$C$5:$C$64,MATCH($B594,Products!$A$5:$A$64,0)),0)))</f>
        <v/>
      </c>
      <c r="G594">
        <f>IF($B594="","",IFERROR(MONTH($A594),0))</f>
        <v/>
      </c>
      <c r="H594">
        <f>IF($B594="","",IFERROR(YEAR($A594),0))</f>
        <v/>
      </c>
    </row>
    <row r="595">
      <c r="A595" s="20" t="n"/>
      <c r="B595" s="18" t="n"/>
      <c r="C595" s="21" t="n"/>
      <c r="D595" s="19" t="n"/>
      <c r="E595" s="14">
        <f>IF($B595="","",C595*D595)</f>
        <v/>
      </c>
      <c r="F595" s="14">
        <f>IF($B595="","",C595*(D595-IFERROR(INDEX(Products!$C$5:$C$64,MATCH($B595,Products!$A$5:$A$64,0)),0)))</f>
        <v/>
      </c>
      <c r="G595">
        <f>IF($B595="","",IFERROR(MONTH($A595),0))</f>
        <v/>
      </c>
      <c r="H595">
        <f>IF($B595="","",IFERROR(YEAR($A595),0))</f>
        <v/>
      </c>
    </row>
    <row r="596">
      <c r="A596" s="22" t="n"/>
      <c r="B596" s="15" t="n"/>
      <c r="C596" s="23" t="n"/>
      <c r="D596" s="16" t="n"/>
      <c r="E596" s="17">
        <f>IF($B596="","",C596*D596)</f>
        <v/>
      </c>
      <c r="F596" s="17">
        <f>IF($B596="","",C596*(D596-IFERROR(INDEX(Products!$C$5:$C$64,MATCH($B596,Products!$A$5:$A$64,0)),0)))</f>
        <v/>
      </c>
      <c r="G596">
        <f>IF($B596="","",IFERROR(MONTH($A596),0))</f>
        <v/>
      </c>
      <c r="H596">
        <f>IF($B596="","",IFERROR(YEAR($A596),0))</f>
        <v/>
      </c>
    </row>
    <row r="597">
      <c r="A597" s="20" t="n"/>
      <c r="B597" s="18" t="n"/>
      <c r="C597" s="21" t="n"/>
      <c r="D597" s="19" t="n"/>
      <c r="E597" s="14">
        <f>IF($B597="","",C597*D597)</f>
        <v/>
      </c>
      <c r="F597" s="14">
        <f>IF($B597="","",C597*(D597-IFERROR(INDEX(Products!$C$5:$C$64,MATCH($B597,Products!$A$5:$A$64,0)),0)))</f>
        <v/>
      </c>
      <c r="G597">
        <f>IF($B597="","",IFERROR(MONTH($A597),0))</f>
        <v/>
      </c>
      <c r="H597">
        <f>IF($B597="","",IFERROR(YEAR($A597),0))</f>
        <v/>
      </c>
    </row>
    <row r="598">
      <c r="A598" s="22" t="n"/>
      <c r="B598" s="15" t="n"/>
      <c r="C598" s="23" t="n"/>
      <c r="D598" s="16" t="n"/>
      <c r="E598" s="17">
        <f>IF($B598="","",C598*D598)</f>
        <v/>
      </c>
      <c r="F598" s="17">
        <f>IF($B598="","",C598*(D598-IFERROR(INDEX(Products!$C$5:$C$64,MATCH($B598,Products!$A$5:$A$64,0)),0)))</f>
        <v/>
      </c>
      <c r="G598">
        <f>IF($B598="","",IFERROR(MONTH($A598),0))</f>
        <v/>
      </c>
      <c r="H598">
        <f>IF($B598="","",IFERROR(YEAR($A598),0))</f>
        <v/>
      </c>
    </row>
    <row r="599">
      <c r="A599" s="20" t="n"/>
      <c r="B599" s="18" t="n"/>
      <c r="C599" s="21" t="n"/>
      <c r="D599" s="19" t="n"/>
      <c r="E599" s="14">
        <f>IF($B599="","",C599*D599)</f>
        <v/>
      </c>
      <c r="F599" s="14">
        <f>IF($B599="","",C599*(D599-IFERROR(INDEX(Products!$C$5:$C$64,MATCH($B599,Products!$A$5:$A$64,0)),0)))</f>
        <v/>
      </c>
      <c r="G599">
        <f>IF($B599="","",IFERROR(MONTH($A599),0))</f>
        <v/>
      </c>
      <c r="H599">
        <f>IF($B599="","",IFERROR(YEAR($A599),0))</f>
        <v/>
      </c>
    </row>
    <row r="600">
      <c r="A600" s="22" t="n"/>
      <c r="B600" s="15" t="n"/>
      <c r="C600" s="23" t="n"/>
      <c r="D600" s="16" t="n"/>
      <c r="E600" s="17">
        <f>IF($B600="","",C600*D600)</f>
        <v/>
      </c>
      <c r="F600" s="17">
        <f>IF($B600="","",C600*(D600-IFERROR(INDEX(Products!$C$5:$C$64,MATCH($B600,Products!$A$5:$A$64,0)),0)))</f>
        <v/>
      </c>
      <c r="G600">
        <f>IF($B600="","",IFERROR(MONTH($A600),0))</f>
        <v/>
      </c>
      <c r="H600">
        <f>IF($B600="","",IFERROR(YEAR($A600),0))</f>
        <v/>
      </c>
    </row>
    <row r="601">
      <c r="A601" s="20" t="n"/>
      <c r="B601" s="18" t="n"/>
      <c r="C601" s="21" t="n"/>
      <c r="D601" s="19" t="n"/>
      <c r="E601" s="14">
        <f>IF($B601="","",C601*D601)</f>
        <v/>
      </c>
      <c r="F601" s="14">
        <f>IF($B601="","",C601*(D601-IFERROR(INDEX(Products!$C$5:$C$64,MATCH($B601,Products!$A$5:$A$64,0)),0)))</f>
        <v/>
      </c>
      <c r="G601">
        <f>IF($B601="","",IFERROR(MONTH($A601),0))</f>
        <v/>
      </c>
      <c r="H601">
        <f>IF($B601="","",IFERROR(YEAR($A601),0))</f>
        <v/>
      </c>
    </row>
    <row r="602">
      <c r="A602" s="22" t="n"/>
      <c r="B602" s="15" t="n"/>
      <c r="C602" s="23" t="n"/>
      <c r="D602" s="16" t="n"/>
      <c r="E602" s="17">
        <f>IF($B602="","",C602*D602)</f>
        <v/>
      </c>
      <c r="F602" s="17">
        <f>IF($B602="","",C602*(D602-IFERROR(INDEX(Products!$C$5:$C$64,MATCH($B602,Products!$A$5:$A$64,0)),0)))</f>
        <v/>
      </c>
      <c r="G602">
        <f>IF($B602="","",IFERROR(MONTH($A602),0))</f>
        <v/>
      </c>
      <c r="H602">
        <f>IF($B602="","",IFERROR(YEAR($A602),0))</f>
        <v/>
      </c>
    </row>
    <row r="603">
      <c r="A603" s="20" t="n"/>
      <c r="B603" s="18" t="n"/>
      <c r="C603" s="21" t="n"/>
      <c r="D603" s="19" t="n"/>
      <c r="E603" s="14">
        <f>IF($B603="","",C603*D603)</f>
        <v/>
      </c>
      <c r="F603" s="14">
        <f>IF($B603="","",C603*(D603-IFERROR(INDEX(Products!$C$5:$C$64,MATCH($B603,Products!$A$5:$A$64,0)),0)))</f>
        <v/>
      </c>
      <c r="G603">
        <f>IF($B603="","",IFERROR(MONTH($A603),0))</f>
        <v/>
      </c>
      <c r="H603">
        <f>IF($B603="","",IFERROR(YEAR($A603),0))</f>
        <v/>
      </c>
    </row>
    <row r="604">
      <c r="A604" s="22" t="n"/>
      <c r="B604" s="15" t="n"/>
      <c r="C604" s="23" t="n"/>
      <c r="D604" s="16" t="n"/>
      <c r="E604" s="17">
        <f>IF($B604="","",C604*D604)</f>
        <v/>
      </c>
      <c r="F604" s="17">
        <f>IF($B604="","",C604*(D604-IFERROR(INDEX(Products!$C$5:$C$64,MATCH($B604,Products!$A$5:$A$64,0)),0)))</f>
        <v/>
      </c>
      <c r="G604">
        <f>IF($B604="","",IFERROR(MONTH($A604),0))</f>
        <v/>
      </c>
      <c r="H604">
        <f>IF($B604="","",IFERROR(YEAR($A604),0))</f>
        <v/>
      </c>
    </row>
    <row r="605">
      <c r="A605" s="20" t="n"/>
      <c r="B605" s="18" t="n"/>
      <c r="C605" s="21" t="n"/>
      <c r="D605" s="19" t="n"/>
      <c r="E605" s="14">
        <f>IF($B605="","",C605*D605)</f>
        <v/>
      </c>
      <c r="F605" s="14">
        <f>IF($B605="","",C605*(D605-IFERROR(INDEX(Products!$C$5:$C$64,MATCH($B605,Products!$A$5:$A$64,0)),0)))</f>
        <v/>
      </c>
      <c r="G605">
        <f>IF($B605="","",IFERROR(MONTH($A605),0))</f>
        <v/>
      </c>
      <c r="H605">
        <f>IF($B605="","",IFERROR(YEAR($A605),0))</f>
        <v/>
      </c>
    </row>
    <row r="606">
      <c r="A606" s="22" t="n"/>
      <c r="B606" s="15" t="n"/>
      <c r="C606" s="23" t="n"/>
      <c r="D606" s="16" t="n"/>
      <c r="E606" s="17">
        <f>IF($B606="","",C606*D606)</f>
        <v/>
      </c>
      <c r="F606" s="17">
        <f>IF($B606="","",C606*(D606-IFERROR(INDEX(Products!$C$5:$C$64,MATCH($B606,Products!$A$5:$A$64,0)),0)))</f>
        <v/>
      </c>
      <c r="G606">
        <f>IF($B606="","",IFERROR(MONTH($A606),0))</f>
        <v/>
      </c>
      <c r="H606">
        <f>IF($B606="","",IFERROR(YEAR($A606),0))</f>
        <v/>
      </c>
    </row>
    <row r="607">
      <c r="A607" s="20" t="n"/>
      <c r="B607" s="18" t="n"/>
      <c r="C607" s="21" t="n"/>
      <c r="D607" s="19" t="n"/>
      <c r="E607" s="14">
        <f>IF($B607="","",C607*D607)</f>
        <v/>
      </c>
      <c r="F607" s="14">
        <f>IF($B607="","",C607*(D607-IFERROR(INDEX(Products!$C$5:$C$64,MATCH($B607,Products!$A$5:$A$64,0)),0)))</f>
        <v/>
      </c>
      <c r="G607">
        <f>IF($B607="","",IFERROR(MONTH($A607),0))</f>
        <v/>
      </c>
      <c r="H607">
        <f>IF($B607="","",IFERROR(YEAR($A607),0))</f>
        <v/>
      </c>
    </row>
    <row r="608">
      <c r="A608" s="22" t="n"/>
      <c r="B608" s="15" t="n"/>
      <c r="C608" s="23" t="n"/>
      <c r="D608" s="16" t="n"/>
      <c r="E608" s="17">
        <f>IF($B608="","",C608*D608)</f>
        <v/>
      </c>
      <c r="F608" s="17">
        <f>IF($B608="","",C608*(D608-IFERROR(INDEX(Products!$C$5:$C$64,MATCH($B608,Products!$A$5:$A$64,0)),0)))</f>
        <v/>
      </c>
      <c r="G608">
        <f>IF($B608="","",IFERROR(MONTH($A608),0))</f>
        <v/>
      </c>
      <c r="H608">
        <f>IF($B608="","",IFERROR(YEAR($A608),0))</f>
        <v/>
      </c>
    </row>
    <row r="609">
      <c r="A609" s="20" t="n"/>
      <c r="B609" s="18" t="n"/>
      <c r="C609" s="21" t="n"/>
      <c r="D609" s="19" t="n"/>
      <c r="E609" s="14">
        <f>IF($B609="","",C609*D609)</f>
        <v/>
      </c>
      <c r="F609" s="14">
        <f>IF($B609="","",C609*(D609-IFERROR(INDEX(Products!$C$5:$C$64,MATCH($B609,Products!$A$5:$A$64,0)),0)))</f>
        <v/>
      </c>
      <c r="G609">
        <f>IF($B609="","",IFERROR(MONTH($A609),0))</f>
        <v/>
      </c>
      <c r="H609">
        <f>IF($B609="","",IFERROR(YEAR($A609),0))</f>
        <v/>
      </c>
    </row>
    <row r="610">
      <c r="A610" s="22" t="n"/>
      <c r="B610" s="15" t="n"/>
      <c r="C610" s="23" t="n"/>
      <c r="D610" s="16" t="n"/>
      <c r="E610" s="17">
        <f>IF($B610="","",C610*D610)</f>
        <v/>
      </c>
      <c r="F610" s="17">
        <f>IF($B610="","",C610*(D610-IFERROR(INDEX(Products!$C$5:$C$64,MATCH($B610,Products!$A$5:$A$64,0)),0)))</f>
        <v/>
      </c>
      <c r="G610">
        <f>IF($B610="","",IFERROR(MONTH($A610),0))</f>
        <v/>
      </c>
      <c r="H610">
        <f>IF($B610="","",IFERROR(YEAR($A610),0))</f>
        <v/>
      </c>
    </row>
    <row r="611">
      <c r="A611" s="20" t="n"/>
      <c r="B611" s="18" t="n"/>
      <c r="C611" s="21" t="n"/>
      <c r="D611" s="19" t="n"/>
      <c r="E611" s="14">
        <f>IF($B611="","",C611*D611)</f>
        <v/>
      </c>
      <c r="F611" s="14">
        <f>IF($B611="","",C611*(D611-IFERROR(INDEX(Products!$C$5:$C$64,MATCH($B611,Products!$A$5:$A$64,0)),0)))</f>
        <v/>
      </c>
      <c r="G611">
        <f>IF($B611="","",IFERROR(MONTH($A611),0))</f>
        <v/>
      </c>
      <c r="H611">
        <f>IF($B611="","",IFERROR(YEAR($A611),0))</f>
        <v/>
      </c>
    </row>
    <row r="612">
      <c r="A612" s="22" t="n"/>
      <c r="B612" s="15" t="n"/>
      <c r="C612" s="23" t="n"/>
      <c r="D612" s="16" t="n"/>
      <c r="E612" s="17">
        <f>IF($B612="","",C612*D612)</f>
        <v/>
      </c>
      <c r="F612" s="17">
        <f>IF($B612="","",C612*(D612-IFERROR(INDEX(Products!$C$5:$C$64,MATCH($B612,Products!$A$5:$A$64,0)),0)))</f>
        <v/>
      </c>
      <c r="G612">
        <f>IF($B612="","",IFERROR(MONTH($A612),0))</f>
        <v/>
      </c>
      <c r="H612">
        <f>IF($B612="","",IFERROR(YEAR($A612),0))</f>
        <v/>
      </c>
    </row>
    <row r="613">
      <c r="A613" s="20" t="n"/>
      <c r="B613" s="18" t="n"/>
      <c r="C613" s="21" t="n"/>
      <c r="D613" s="19" t="n"/>
      <c r="E613" s="14">
        <f>IF($B613="","",C613*D613)</f>
        <v/>
      </c>
      <c r="F613" s="14">
        <f>IF($B613="","",C613*(D613-IFERROR(INDEX(Products!$C$5:$C$64,MATCH($B613,Products!$A$5:$A$64,0)),0)))</f>
        <v/>
      </c>
      <c r="G613">
        <f>IF($B613="","",IFERROR(MONTH($A613),0))</f>
        <v/>
      </c>
      <c r="H613">
        <f>IF($B613="","",IFERROR(YEAR($A613),0))</f>
        <v/>
      </c>
    </row>
    <row r="614">
      <c r="A614" s="22" t="n"/>
      <c r="B614" s="15" t="n"/>
      <c r="C614" s="23" t="n"/>
      <c r="D614" s="16" t="n"/>
      <c r="E614" s="17">
        <f>IF($B614="","",C614*D614)</f>
        <v/>
      </c>
      <c r="F614" s="17">
        <f>IF($B614="","",C614*(D614-IFERROR(INDEX(Products!$C$5:$C$64,MATCH($B614,Products!$A$5:$A$64,0)),0)))</f>
        <v/>
      </c>
      <c r="G614">
        <f>IF($B614="","",IFERROR(MONTH($A614),0))</f>
        <v/>
      </c>
      <c r="H614">
        <f>IF($B614="","",IFERROR(YEAR($A614),0))</f>
        <v/>
      </c>
    </row>
    <row r="615">
      <c r="A615" s="20" t="n"/>
      <c r="B615" s="18" t="n"/>
      <c r="C615" s="21" t="n"/>
      <c r="D615" s="19" t="n"/>
      <c r="E615" s="14">
        <f>IF($B615="","",C615*D615)</f>
        <v/>
      </c>
      <c r="F615" s="14">
        <f>IF($B615="","",C615*(D615-IFERROR(INDEX(Products!$C$5:$C$64,MATCH($B615,Products!$A$5:$A$64,0)),0)))</f>
        <v/>
      </c>
      <c r="G615">
        <f>IF($B615="","",IFERROR(MONTH($A615),0))</f>
        <v/>
      </c>
      <c r="H615">
        <f>IF($B615="","",IFERROR(YEAR($A615),0))</f>
        <v/>
      </c>
    </row>
    <row r="616">
      <c r="A616" s="22" t="n"/>
      <c r="B616" s="15" t="n"/>
      <c r="C616" s="23" t="n"/>
      <c r="D616" s="16" t="n"/>
      <c r="E616" s="17">
        <f>IF($B616="","",C616*D616)</f>
        <v/>
      </c>
      <c r="F616" s="17">
        <f>IF($B616="","",C616*(D616-IFERROR(INDEX(Products!$C$5:$C$64,MATCH($B616,Products!$A$5:$A$64,0)),0)))</f>
        <v/>
      </c>
      <c r="G616">
        <f>IF($B616="","",IFERROR(MONTH($A616),0))</f>
        <v/>
      </c>
      <c r="H616">
        <f>IF($B616="","",IFERROR(YEAR($A616),0))</f>
        <v/>
      </c>
    </row>
    <row r="617">
      <c r="A617" s="20" t="n"/>
      <c r="B617" s="18" t="n"/>
      <c r="C617" s="21" t="n"/>
      <c r="D617" s="19" t="n"/>
      <c r="E617" s="14">
        <f>IF($B617="","",C617*D617)</f>
        <v/>
      </c>
      <c r="F617" s="14">
        <f>IF($B617="","",C617*(D617-IFERROR(INDEX(Products!$C$5:$C$64,MATCH($B617,Products!$A$5:$A$64,0)),0)))</f>
        <v/>
      </c>
      <c r="G617">
        <f>IF($B617="","",IFERROR(MONTH($A617),0))</f>
        <v/>
      </c>
      <c r="H617">
        <f>IF($B617="","",IFERROR(YEAR($A617),0))</f>
        <v/>
      </c>
    </row>
    <row r="618">
      <c r="A618" s="22" t="n"/>
      <c r="B618" s="15" t="n"/>
      <c r="C618" s="23" t="n"/>
      <c r="D618" s="16" t="n"/>
      <c r="E618" s="17">
        <f>IF($B618="","",C618*D618)</f>
        <v/>
      </c>
      <c r="F618" s="17">
        <f>IF($B618="","",C618*(D618-IFERROR(INDEX(Products!$C$5:$C$64,MATCH($B618,Products!$A$5:$A$64,0)),0)))</f>
        <v/>
      </c>
      <c r="G618">
        <f>IF($B618="","",IFERROR(MONTH($A618),0))</f>
        <v/>
      </c>
      <c r="H618">
        <f>IF($B618="","",IFERROR(YEAR($A618),0))</f>
        <v/>
      </c>
    </row>
    <row r="619">
      <c r="A619" s="20" t="n"/>
      <c r="B619" s="18" t="n"/>
      <c r="C619" s="21" t="n"/>
      <c r="D619" s="19" t="n"/>
      <c r="E619" s="14">
        <f>IF($B619="","",C619*D619)</f>
        <v/>
      </c>
      <c r="F619" s="14">
        <f>IF($B619="","",C619*(D619-IFERROR(INDEX(Products!$C$5:$C$64,MATCH($B619,Products!$A$5:$A$64,0)),0)))</f>
        <v/>
      </c>
      <c r="G619">
        <f>IF($B619="","",IFERROR(MONTH($A619),0))</f>
        <v/>
      </c>
      <c r="H619">
        <f>IF($B619="","",IFERROR(YEAR($A619),0))</f>
        <v/>
      </c>
    </row>
    <row r="620">
      <c r="A620" s="22" t="n"/>
      <c r="B620" s="15" t="n"/>
      <c r="C620" s="23" t="n"/>
      <c r="D620" s="16" t="n"/>
      <c r="E620" s="17">
        <f>IF($B620="","",C620*D620)</f>
        <v/>
      </c>
      <c r="F620" s="17">
        <f>IF($B620="","",C620*(D620-IFERROR(INDEX(Products!$C$5:$C$64,MATCH($B620,Products!$A$5:$A$64,0)),0)))</f>
        <v/>
      </c>
      <c r="G620">
        <f>IF($B620="","",IFERROR(MONTH($A620),0))</f>
        <v/>
      </c>
      <c r="H620">
        <f>IF($B620="","",IFERROR(YEAR($A620),0))</f>
        <v/>
      </c>
    </row>
    <row r="621">
      <c r="A621" s="20" t="n"/>
      <c r="B621" s="18" t="n"/>
      <c r="C621" s="21" t="n"/>
      <c r="D621" s="19" t="n"/>
      <c r="E621" s="14">
        <f>IF($B621="","",C621*D621)</f>
        <v/>
      </c>
      <c r="F621" s="14">
        <f>IF($B621="","",C621*(D621-IFERROR(INDEX(Products!$C$5:$C$64,MATCH($B621,Products!$A$5:$A$64,0)),0)))</f>
        <v/>
      </c>
      <c r="G621">
        <f>IF($B621="","",IFERROR(MONTH($A621),0))</f>
        <v/>
      </c>
      <c r="H621">
        <f>IF($B621="","",IFERROR(YEAR($A621),0))</f>
        <v/>
      </c>
    </row>
    <row r="622">
      <c r="A622" s="22" t="n"/>
      <c r="B622" s="15" t="n"/>
      <c r="C622" s="23" t="n"/>
      <c r="D622" s="16" t="n"/>
      <c r="E622" s="17">
        <f>IF($B622="","",C622*D622)</f>
        <v/>
      </c>
      <c r="F622" s="17">
        <f>IF($B622="","",C622*(D622-IFERROR(INDEX(Products!$C$5:$C$64,MATCH($B622,Products!$A$5:$A$64,0)),0)))</f>
        <v/>
      </c>
      <c r="G622">
        <f>IF($B622="","",IFERROR(MONTH($A622),0))</f>
        <v/>
      </c>
      <c r="H622">
        <f>IF($B622="","",IFERROR(YEAR($A622),0))</f>
        <v/>
      </c>
    </row>
    <row r="623">
      <c r="A623" s="20" t="n"/>
      <c r="B623" s="18" t="n"/>
      <c r="C623" s="21" t="n"/>
      <c r="D623" s="19" t="n"/>
      <c r="E623" s="14">
        <f>IF($B623="","",C623*D623)</f>
        <v/>
      </c>
      <c r="F623" s="14">
        <f>IF($B623="","",C623*(D623-IFERROR(INDEX(Products!$C$5:$C$64,MATCH($B623,Products!$A$5:$A$64,0)),0)))</f>
        <v/>
      </c>
      <c r="G623">
        <f>IF($B623="","",IFERROR(MONTH($A623),0))</f>
        <v/>
      </c>
      <c r="H623">
        <f>IF($B623="","",IFERROR(YEAR($A623),0))</f>
        <v/>
      </c>
    </row>
    <row r="624">
      <c r="A624" s="22" t="n"/>
      <c r="B624" s="15" t="n"/>
      <c r="C624" s="23" t="n"/>
      <c r="D624" s="16" t="n"/>
      <c r="E624" s="17">
        <f>IF($B624="","",C624*D624)</f>
        <v/>
      </c>
      <c r="F624" s="17">
        <f>IF($B624="","",C624*(D624-IFERROR(INDEX(Products!$C$5:$C$64,MATCH($B624,Products!$A$5:$A$64,0)),0)))</f>
        <v/>
      </c>
      <c r="G624">
        <f>IF($B624="","",IFERROR(MONTH($A624),0))</f>
        <v/>
      </c>
      <c r="H624">
        <f>IF($B624="","",IFERROR(YEAR($A624),0))</f>
        <v/>
      </c>
    </row>
    <row r="625">
      <c r="A625" s="20" t="n"/>
      <c r="B625" s="18" t="n"/>
      <c r="C625" s="21" t="n"/>
      <c r="D625" s="19" t="n"/>
      <c r="E625" s="14">
        <f>IF($B625="","",C625*D625)</f>
        <v/>
      </c>
      <c r="F625" s="14">
        <f>IF($B625="","",C625*(D625-IFERROR(INDEX(Products!$C$5:$C$64,MATCH($B625,Products!$A$5:$A$64,0)),0)))</f>
        <v/>
      </c>
      <c r="G625">
        <f>IF($B625="","",IFERROR(MONTH($A625),0))</f>
        <v/>
      </c>
      <c r="H625">
        <f>IF($B625="","",IFERROR(YEAR($A625),0))</f>
        <v/>
      </c>
    </row>
    <row r="626">
      <c r="A626" s="22" t="n"/>
      <c r="B626" s="15" t="n"/>
      <c r="C626" s="23" t="n"/>
      <c r="D626" s="16" t="n"/>
      <c r="E626" s="17">
        <f>IF($B626="","",C626*D626)</f>
        <v/>
      </c>
      <c r="F626" s="17">
        <f>IF($B626="","",C626*(D626-IFERROR(INDEX(Products!$C$5:$C$64,MATCH($B626,Products!$A$5:$A$64,0)),0)))</f>
        <v/>
      </c>
      <c r="G626">
        <f>IF($B626="","",IFERROR(MONTH($A626),0))</f>
        <v/>
      </c>
      <c r="H626">
        <f>IF($B626="","",IFERROR(YEAR($A626),0))</f>
        <v/>
      </c>
    </row>
    <row r="627">
      <c r="A627" s="20" t="n"/>
      <c r="B627" s="18" t="n"/>
      <c r="C627" s="21" t="n"/>
      <c r="D627" s="19" t="n"/>
      <c r="E627" s="14">
        <f>IF($B627="","",C627*D627)</f>
        <v/>
      </c>
      <c r="F627" s="14">
        <f>IF($B627="","",C627*(D627-IFERROR(INDEX(Products!$C$5:$C$64,MATCH($B627,Products!$A$5:$A$64,0)),0)))</f>
        <v/>
      </c>
      <c r="G627">
        <f>IF($B627="","",IFERROR(MONTH($A627),0))</f>
        <v/>
      </c>
      <c r="H627">
        <f>IF($B627="","",IFERROR(YEAR($A627),0))</f>
        <v/>
      </c>
    </row>
    <row r="628">
      <c r="A628" s="22" t="n"/>
      <c r="B628" s="15" t="n"/>
      <c r="C628" s="23" t="n"/>
      <c r="D628" s="16" t="n"/>
      <c r="E628" s="17">
        <f>IF($B628="","",C628*D628)</f>
        <v/>
      </c>
      <c r="F628" s="17">
        <f>IF($B628="","",C628*(D628-IFERROR(INDEX(Products!$C$5:$C$64,MATCH($B628,Products!$A$5:$A$64,0)),0)))</f>
        <v/>
      </c>
      <c r="G628">
        <f>IF($B628="","",IFERROR(MONTH($A628),0))</f>
        <v/>
      </c>
      <c r="H628">
        <f>IF($B628="","",IFERROR(YEAR($A628),0))</f>
        <v/>
      </c>
    </row>
    <row r="629">
      <c r="A629" s="20" t="n"/>
      <c r="B629" s="18" t="n"/>
      <c r="C629" s="21" t="n"/>
      <c r="D629" s="19" t="n"/>
      <c r="E629" s="14">
        <f>IF($B629="","",C629*D629)</f>
        <v/>
      </c>
      <c r="F629" s="14">
        <f>IF($B629="","",C629*(D629-IFERROR(INDEX(Products!$C$5:$C$64,MATCH($B629,Products!$A$5:$A$64,0)),0)))</f>
        <v/>
      </c>
      <c r="G629">
        <f>IF($B629="","",IFERROR(MONTH($A629),0))</f>
        <v/>
      </c>
      <c r="H629">
        <f>IF($B629="","",IFERROR(YEAR($A629),0))</f>
        <v/>
      </c>
    </row>
    <row r="630">
      <c r="A630" s="22" t="n"/>
      <c r="B630" s="15" t="n"/>
      <c r="C630" s="23" t="n"/>
      <c r="D630" s="16" t="n"/>
      <c r="E630" s="17">
        <f>IF($B630="","",C630*D630)</f>
        <v/>
      </c>
      <c r="F630" s="17">
        <f>IF($B630="","",C630*(D630-IFERROR(INDEX(Products!$C$5:$C$64,MATCH($B630,Products!$A$5:$A$64,0)),0)))</f>
        <v/>
      </c>
      <c r="G630">
        <f>IF($B630="","",IFERROR(MONTH($A630),0))</f>
        <v/>
      </c>
      <c r="H630">
        <f>IF($B630="","",IFERROR(YEAR($A630),0))</f>
        <v/>
      </c>
    </row>
    <row r="631">
      <c r="A631" s="20" t="n"/>
      <c r="B631" s="18" t="n"/>
      <c r="C631" s="21" t="n"/>
      <c r="D631" s="19" t="n"/>
      <c r="E631" s="14">
        <f>IF($B631="","",C631*D631)</f>
        <v/>
      </c>
      <c r="F631" s="14">
        <f>IF($B631="","",C631*(D631-IFERROR(INDEX(Products!$C$5:$C$64,MATCH($B631,Products!$A$5:$A$64,0)),0)))</f>
        <v/>
      </c>
      <c r="G631">
        <f>IF($B631="","",IFERROR(MONTH($A631),0))</f>
        <v/>
      </c>
      <c r="H631">
        <f>IF($B631="","",IFERROR(YEAR($A631),0))</f>
        <v/>
      </c>
    </row>
    <row r="632">
      <c r="A632" s="22" t="n"/>
      <c r="B632" s="15" t="n"/>
      <c r="C632" s="23" t="n"/>
      <c r="D632" s="16" t="n"/>
      <c r="E632" s="17">
        <f>IF($B632="","",C632*D632)</f>
        <v/>
      </c>
      <c r="F632" s="17">
        <f>IF($B632="","",C632*(D632-IFERROR(INDEX(Products!$C$5:$C$64,MATCH($B632,Products!$A$5:$A$64,0)),0)))</f>
        <v/>
      </c>
      <c r="G632">
        <f>IF($B632="","",IFERROR(MONTH($A632),0))</f>
        <v/>
      </c>
      <c r="H632">
        <f>IF($B632="","",IFERROR(YEAR($A632),0))</f>
        <v/>
      </c>
    </row>
    <row r="633">
      <c r="A633" s="20" t="n"/>
      <c r="B633" s="18" t="n"/>
      <c r="C633" s="21" t="n"/>
      <c r="D633" s="19" t="n"/>
      <c r="E633" s="14">
        <f>IF($B633="","",C633*D633)</f>
        <v/>
      </c>
      <c r="F633" s="14">
        <f>IF($B633="","",C633*(D633-IFERROR(INDEX(Products!$C$5:$C$64,MATCH($B633,Products!$A$5:$A$64,0)),0)))</f>
        <v/>
      </c>
      <c r="G633">
        <f>IF($B633="","",IFERROR(MONTH($A633),0))</f>
        <v/>
      </c>
      <c r="H633">
        <f>IF($B633="","",IFERROR(YEAR($A633),0))</f>
        <v/>
      </c>
    </row>
    <row r="634">
      <c r="A634" s="22" t="n"/>
      <c r="B634" s="15" t="n"/>
      <c r="C634" s="23" t="n"/>
      <c r="D634" s="16" t="n"/>
      <c r="E634" s="17">
        <f>IF($B634="","",C634*D634)</f>
        <v/>
      </c>
      <c r="F634" s="17">
        <f>IF($B634="","",C634*(D634-IFERROR(INDEX(Products!$C$5:$C$64,MATCH($B634,Products!$A$5:$A$64,0)),0)))</f>
        <v/>
      </c>
      <c r="G634">
        <f>IF($B634="","",IFERROR(MONTH($A634),0))</f>
        <v/>
      </c>
      <c r="H634">
        <f>IF($B634="","",IFERROR(YEAR($A634),0))</f>
        <v/>
      </c>
    </row>
    <row r="635">
      <c r="A635" s="20" t="n"/>
      <c r="B635" s="18" t="n"/>
      <c r="C635" s="21" t="n"/>
      <c r="D635" s="19" t="n"/>
      <c r="E635" s="14">
        <f>IF($B635="","",C635*D635)</f>
        <v/>
      </c>
      <c r="F635" s="14">
        <f>IF($B635="","",C635*(D635-IFERROR(INDEX(Products!$C$5:$C$64,MATCH($B635,Products!$A$5:$A$64,0)),0)))</f>
        <v/>
      </c>
      <c r="G635">
        <f>IF($B635="","",IFERROR(MONTH($A635),0))</f>
        <v/>
      </c>
      <c r="H635">
        <f>IF($B635="","",IFERROR(YEAR($A635),0))</f>
        <v/>
      </c>
    </row>
    <row r="636">
      <c r="A636" s="22" t="n"/>
      <c r="B636" s="15" t="n"/>
      <c r="C636" s="23" t="n"/>
      <c r="D636" s="16" t="n"/>
      <c r="E636" s="17">
        <f>IF($B636="","",C636*D636)</f>
        <v/>
      </c>
      <c r="F636" s="17">
        <f>IF($B636="","",C636*(D636-IFERROR(INDEX(Products!$C$5:$C$64,MATCH($B636,Products!$A$5:$A$64,0)),0)))</f>
        <v/>
      </c>
      <c r="G636">
        <f>IF($B636="","",IFERROR(MONTH($A636),0))</f>
        <v/>
      </c>
      <c r="H636">
        <f>IF($B636="","",IFERROR(YEAR($A636),0))</f>
        <v/>
      </c>
    </row>
    <row r="637">
      <c r="A637" s="20" t="n"/>
      <c r="B637" s="18" t="n"/>
      <c r="C637" s="21" t="n"/>
      <c r="D637" s="19" t="n"/>
      <c r="E637" s="14">
        <f>IF($B637="","",C637*D637)</f>
        <v/>
      </c>
      <c r="F637" s="14">
        <f>IF($B637="","",C637*(D637-IFERROR(INDEX(Products!$C$5:$C$64,MATCH($B637,Products!$A$5:$A$64,0)),0)))</f>
        <v/>
      </c>
      <c r="G637">
        <f>IF($B637="","",IFERROR(MONTH($A637),0))</f>
        <v/>
      </c>
      <c r="H637">
        <f>IF($B637="","",IFERROR(YEAR($A637),0))</f>
        <v/>
      </c>
    </row>
    <row r="638">
      <c r="A638" s="22" t="n"/>
      <c r="B638" s="15" t="n"/>
      <c r="C638" s="23" t="n"/>
      <c r="D638" s="16" t="n"/>
      <c r="E638" s="17">
        <f>IF($B638="","",C638*D638)</f>
        <v/>
      </c>
      <c r="F638" s="17">
        <f>IF($B638="","",C638*(D638-IFERROR(INDEX(Products!$C$5:$C$64,MATCH($B638,Products!$A$5:$A$64,0)),0)))</f>
        <v/>
      </c>
      <c r="G638">
        <f>IF($B638="","",IFERROR(MONTH($A638),0))</f>
        <v/>
      </c>
      <c r="H638">
        <f>IF($B638="","",IFERROR(YEAR($A638),0))</f>
        <v/>
      </c>
    </row>
    <row r="639">
      <c r="A639" s="20" t="n"/>
      <c r="B639" s="18" t="n"/>
      <c r="C639" s="21" t="n"/>
      <c r="D639" s="19" t="n"/>
      <c r="E639" s="14">
        <f>IF($B639="","",C639*D639)</f>
        <v/>
      </c>
      <c r="F639" s="14">
        <f>IF($B639="","",C639*(D639-IFERROR(INDEX(Products!$C$5:$C$64,MATCH($B639,Products!$A$5:$A$64,0)),0)))</f>
        <v/>
      </c>
      <c r="G639">
        <f>IF($B639="","",IFERROR(MONTH($A639),0))</f>
        <v/>
      </c>
      <c r="H639">
        <f>IF($B639="","",IFERROR(YEAR($A639),0))</f>
        <v/>
      </c>
    </row>
    <row r="640">
      <c r="A640" s="22" t="n"/>
      <c r="B640" s="15" t="n"/>
      <c r="C640" s="23" t="n"/>
      <c r="D640" s="16" t="n"/>
      <c r="E640" s="17">
        <f>IF($B640="","",C640*D640)</f>
        <v/>
      </c>
      <c r="F640" s="17">
        <f>IF($B640="","",C640*(D640-IFERROR(INDEX(Products!$C$5:$C$64,MATCH($B640,Products!$A$5:$A$64,0)),0)))</f>
        <v/>
      </c>
      <c r="G640">
        <f>IF($B640="","",IFERROR(MONTH($A640),0))</f>
        <v/>
      </c>
      <c r="H640">
        <f>IF($B640="","",IFERROR(YEAR($A640),0))</f>
        <v/>
      </c>
    </row>
    <row r="641">
      <c r="A641" s="20" t="n"/>
      <c r="B641" s="18" t="n"/>
      <c r="C641" s="21" t="n"/>
      <c r="D641" s="19" t="n"/>
      <c r="E641" s="14">
        <f>IF($B641="","",C641*D641)</f>
        <v/>
      </c>
      <c r="F641" s="14">
        <f>IF($B641="","",C641*(D641-IFERROR(INDEX(Products!$C$5:$C$64,MATCH($B641,Products!$A$5:$A$64,0)),0)))</f>
        <v/>
      </c>
      <c r="G641">
        <f>IF($B641="","",IFERROR(MONTH($A641),0))</f>
        <v/>
      </c>
      <c r="H641">
        <f>IF($B641="","",IFERROR(YEAR($A641),0))</f>
        <v/>
      </c>
    </row>
    <row r="642">
      <c r="A642" s="22" t="n"/>
      <c r="B642" s="15" t="n"/>
      <c r="C642" s="23" t="n"/>
      <c r="D642" s="16" t="n"/>
      <c r="E642" s="17">
        <f>IF($B642="","",C642*D642)</f>
        <v/>
      </c>
      <c r="F642" s="17">
        <f>IF($B642="","",C642*(D642-IFERROR(INDEX(Products!$C$5:$C$64,MATCH($B642,Products!$A$5:$A$64,0)),0)))</f>
        <v/>
      </c>
      <c r="G642">
        <f>IF($B642="","",IFERROR(MONTH($A642),0))</f>
        <v/>
      </c>
      <c r="H642">
        <f>IF($B642="","",IFERROR(YEAR($A642),0))</f>
        <v/>
      </c>
    </row>
    <row r="643">
      <c r="A643" s="20" t="n"/>
      <c r="B643" s="18" t="n"/>
      <c r="C643" s="21" t="n"/>
      <c r="D643" s="19" t="n"/>
      <c r="E643" s="14">
        <f>IF($B643="","",C643*D643)</f>
        <v/>
      </c>
      <c r="F643" s="14">
        <f>IF($B643="","",C643*(D643-IFERROR(INDEX(Products!$C$5:$C$64,MATCH($B643,Products!$A$5:$A$64,0)),0)))</f>
        <v/>
      </c>
      <c r="G643">
        <f>IF($B643="","",IFERROR(MONTH($A643),0))</f>
        <v/>
      </c>
      <c r="H643">
        <f>IF($B643="","",IFERROR(YEAR($A643),0))</f>
        <v/>
      </c>
    </row>
    <row r="644">
      <c r="A644" s="22" t="n"/>
      <c r="B644" s="15" t="n"/>
      <c r="C644" s="23" t="n"/>
      <c r="D644" s="16" t="n"/>
      <c r="E644" s="17">
        <f>IF($B644="","",C644*D644)</f>
        <v/>
      </c>
      <c r="F644" s="17">
        <f>IF($B644="","",C644*(D644-IFERROR(INDEX(Products!$C$5:$C$64,MATCH($B644,Products!$A$5:$A$64,0)),0)))</f>
        <v/>
      </c>
      <c r="G644">
        <f>IF($B644="","",IFERROR(MONTH($A644),0))</f>
        <v/>
      </c>
      <c r="H644">
        <f>IF($B644="","",IFERROR(YEAR($A644),0))</f>
        <v/>
      </c>
    </row>
    <row r="645">
      <c r="A645" s="20" t="n"/>
      <c r="B645" s="18" t="n"/>
      <c r="C645" s="21" t="n"/>
      <c r="D645" s="19" t="n"/>
      <c r="E645" s="14">
        <f>IF($B645="","",C645*D645)</f>
        <v/>
      </c>
      <c r="F645" s="14">
        <f>IF($B645="","",C645*(D645-IFERROR(INDEX(Products!$C$5:$C$64,MATCH($B645,Products!$A$5:$A$64,0)),0)))</f>
        <v/>
      </c>
      <c r="G645">
        <f>IF($B645="","",IFERROR(MONTH($A645),0))</f>
        <v/>
      </c>
      <c r="H645">
        <f>IF($B645="","",IFERROR(YEAR($A645),0))</f>
        <v/>
      </c>
    </row>
    <row r="646">
      <c r="A646" s="22" t="n"/>
      <c r="B646" s="15" t="n"/>
      <c r="C646" s="23" t="n"/>
      <c r="D646" s="16" t="n"/>
      <c r="E646" s="17">
        <f>IF($B646="","",C646*D646)</f>
        <v/>
      </c>
      <c r="F646" s="17">
        <f>IF($B646="","",C646*(D646-IFERROR(INDEX(Products!$C$5:$C$64,MATCH($B646,Products!$A$5:$A$64,0)),0)))</f>
        <v/>
      </c>
      <c r="G646">
        <f>IF($B646="","",IFERROR(MONTH($A646),0))</f>
        <v/>
      </c>
      <c r="H646">
        <f>IF($B646="","",IFERROR(YEAR($A646),0))</f>
        <v/>
      </c>
    </row>
    <row r="647">
      <c r="A647" s="20" t="n"/>
      <c r="B647" s="18" t="n"/>
      <c r="C647" s="21" t="n"/>
      <c r="D647" s="19" t="n"/>
      <c r="E647" s="14">
        <f>IF($B647="","",C647*D647)</f>
        <v/>
      </c>
      <c r="F647" s="14">
        <f>IF($B647="","",C647*(D647-IFERROR(INDEX(Products!$C$5:$C$64,MATCH($B647,Products!$A$5:$A$64,0)),0)))</f>
        <v/>
      </c>
      <c r="G647">
        <f>IF($B647="","",IFERROR(MONTH($A647),0))</f>
        <v/>
      </c>
      <c r="H647">
        <f>IF($B647="","",IFERROR(YEAR($A647),0))</f>
        <v/>
      </c>
    </row>
    <row r="648">
      <c r="A648" s="22" t="n"/>
      <c r="B648" s="15" t="n"/>
      <c r="C648" s="23" t="n"/>
      <c r="D648" s="16" t="n"/>
      <c r="E648" s="17">
        <f>IF($B648="","",C648*D648)</f>
        <v/>
      </c>
      <c r="F648" s="17">
        <f>IF($B648="","",C648*(D648-IFERROR(INDEX(Products!$C$5:$C$64,MATCH($B648,Products!$A$5:$A$64,0)),0)))</f>
        <v/>
      </c>
      <c r="G648">
        <f>IF($B648="","",IFERROR(MONTH($A648),0))</f>
        <v/>
      </c>
      <c r="H648">
        <f>IF($B648="","",IFERROR(YEAR($A648),0))</f>
        <v/>
      </c>
    </row>
    <row r="649">
      <c r="A649" s="20" t="n"/>
      <c r="B649" s="18" t="n"/>
      <c r="C649" s="21" t="n"/>
      <c r="D649" s="19" t="n"/>
      <c r="E649" s="14">
        <f>IF($B649="","",C649*D649)</f>
        <v/>
      </c>
      <c r="F649" s="14">
        <f>IF($B649="","",C649*(D649-IFERROR(INDEX(Products!$C$5:$C$64,MATCH($B649,Products!$A$5:$A$64,0)),0)))</f>
        <v/>
      </c>
      <c r="G649">
        <f>IF($B649="","",IFERROR(MONTH($A649),0))</f>
        <v/>
      </c>
      <c r="H649">
        <f>IF($B649="","",IFERROR(YEAR($A649),0))</f>
        <v/>
      </c>
    </row>
    <row r="650">
      <c r="A650" s="22" t="n"/>
      <c r="B650" s="15" t="n"/>
      <c r="C650" s="23" t="n"/>
      <c r="D650" s="16" t="n"/>
      <c r="E650" s="17">
        <f>IF($B650="","",C650*D650)</f>
        <v/>
      </c>
      <c r="F650" s="17">
        <f>IF($B650="","",C650*(D650-IFERROR(INDEX(Products!$C$5:$C$64,MATCH($B650,Products!$A$5:$A$64,0)),0)))</f>
        <v/>
      </c>
      <c r="G650">
        <f>IF($B650="","",IFERROR(MONTH($A650),0))</f>
        <v/>
      </c>
      <c r="H650">
        <f>IF($B650="","",IFERROR(YEAR($A650),0))</f>
        <v/>
      </c>
    </row>
    <row r="651">
      <c r="A651" s="20" t="n"/>
      <c r="B651" s="18" t="n"/>
      <c r="C651" s="21" t="n"/>
      <c r="D651" s="19" t="n"/>
      <c r="E651" s="14">
        <f>IF($B651="","",C651*D651)</f>
        <v/>
      </c>
      <c r="F651" s="14">
        <f>IF($B651="","",C651*(D651-IFERROR(INDEX(Products!$C$5:$C$64,MATCH($B651,Products!$A$5:$A$64,0)),0)))</f>
        <v/>
      </c>
      <c r="G651">
        <f>IF($B651="","",IFERROR(MONTH($A651),0))</f>
        <v/>
      </c>
      <c r="H651">
        <f>IF($B651="","",IFERROR(YEAR($A651),0))</f>
        <v/>
      </c>
    </row>
    <row r="652">
      <c r="A652" s="22" t="n"/>
      <c r="B652" s="15" t="n"/>
      <c r="C652" s="23" t="n"/>
      <c r="D652" s="16" t="n"/>
      <c r="E652" s="17">
        <f>IF($B652="","",C652*D652)</f>
        <v/>
      </c>
      <c r="F652" s="17">
        <f>IF($B652="","",C652*(D652-IFERROR(INDEX(Products!$C$5:$C$64,MATCH($B652,Products!$A$5:$A$64,0)),0)))</f>
        <v/>
      </c>
      <c r="G652">
        <f>IF($B652="","",IFERROR(MONTH($A652),0))</f>
        <v/>
      </c>
      <c r="H652">
        <f>IF($B652="","",IFERROR(YEAR($A652),0))</f>
        <v/>
      </c>
    </row>
    <row r="653">
      <c r="A653" s="20" t="n"/>
      <c r="B653" s="18" t="n"/>
      <c r="C653" s="21" t="n"/>
      <c r="D653" s="19" t="n"/>
      <c r="E653" s="14">
        <f>IF($B653="","",C653*D653)</f>
        <v/>
      </c>
      <c r="F653" s="14">
        <f>IF($B653="","",C653*(D653-IFERROR(INDEX(Products!$C$5:$C$64,MATCH($B653,Products!$A$5:$A$64,0)),0)))</f>
        <v/>
      </c>
      <c r="G653">
        <f>IF($B653="","",IFERROR(MONTH($A653),0))</f>
        <v/>
      </c>
      <c r="H653">
        <f>IF($B653="","",IFERROR(YEAR($A653),0))</f>
        <v/>
      </c>
    </row>
    <row r="654">
      <c r="A654" s="22" t="n"/>
      <c r="B654" s="15" t="n"/>
      <c r="C654" s="23" t="n"/>
      <c r="D654" s="16" t="n"/>
      <c r="E654" s="17">
        <f>IF($B654="","",C654*D654)</f>
        <v/>
      </c>
      <c r="F654" s="17">
        <f>IF($B654="","",C654*(D654-IFERROR(INDEX(Products!$C$5:$C$64,MATCH($B654,Products!$A$5:$A$64,0)),0)))</f>
        <v/>
      </c>
      <c r="G654">
        <f>IF($B654="","",IFERROR(MONTH($A654),0))</f>
        <v/>
      </c>
      <c r="H654">
        <f>IF($B654="","",IFERROR(YEAR($A654),0))</f>
        <v/>
      </c>
    </row>
    <row r="655">
      <c r="A655" s="20" t="n"/>
      <c r="B655" s="18" t="n"/>
      <c r="C655" s="21" t="n"/>
      <c r="D655" s="19" t="n"/>
      <c r="E655" s="14">
        <f>IF($B655="","",C655*D655)</f>
        <v/>
      </c>
      <c r="F655" s="14">
        <f>IF($B655="","",C655*(D655-IFERROR(INDEX(Products!$C$5:$C$64,MATCH($B655,Products!$A$5:$A$64,0)),0)))</f>
        <v/>
      </c>
      <c r="G655">
        <f>IF($B655="","",IFERROR(MONTH($A655),0))</f>
        <v/>
      </c>
      <c r="H655">
        <f>IF($B655="","",IFERROR(YEAR($A655),0))</f>
        <v/>
      </c>
    </row>
    <row r="656">
      <c r="A656" s="22" t="n"/>
      <c r="B656" s="15" t="n"/>
      <c r="C656" s="23" t="n"/>
      <c r="D656" s="16" t="n"/>
      <c r="E656" s="17">
        <f>IF($B656="","",C656*D656)</f>
        <v/>
      </c>
      <c r="F656" s="17">
        <f>IF($B656="","",C656*(D656-IFERROR(INDEX(Products!$C$5:$C$64,MATCH($B656,Products!$A$5:$A$64,0)),0)))</f>
        <v/>
      </c>
      <c r="G656">
        <f>IF($B656="","",IFERROR(MONTH($A656),0))</f>
        <v/>
      </c>
      <c r="H656">
        <f>IF($B656="","",IFERROR(YEAR($A656),0))</f>
        <v/>
      </c>
    </row>
    <row r="657">
      <c r="A657" s="20" t="n"/>
      <c r="B657" s="18" t="n"/>
      <c r="C657" s="21" t="n"/>
      <c r="D657" s="19" t="n"/>
      <c r="E657" s="14">
        <f>IF($B657="","",C657*D657)</f>
        <v/>
      </c>
      <c r="F657" s="14">
        <f>IF($B657="","",C657*(D657-IFERROR(INDEX(Products!$C$5:$C$64,MATCH($B657,Products!$A$5:$A$64,0)),0)))</f>
        <v/>
      </c>
      <c r="G657">
        <f>IF($B657="","",IFERROR(MONTH($A657),0))</f>
        <v/>
      </c>
      <c r="H657">
        <f>IF($B657="","",IFERROR(YEAR($A657),0))</f>
        <v/>
      </c>
    </row>
    <row r="658">
      <c r="A658" s="22" t="n"/>
      <c r="B658" s="15" t="n"/>
      <c r="C658" s="23" t="n"/>
      <c r="D658" s="16" t="n"/>
      <c r="E658" s="17">
        <f>IF($B658="","",C658*D658)</f>
        <v/>
      </c>
      <c r="F658" s="17">
        <f>IF($B658="","",C658*(D658-IFERROR(INDEX(Products!$C$5:$C$64,MATCH($B658,Products!$A$5:$A$64,0)),0)))</f>
        <v/>
      </c>
      <c r="G658">
        <f>IF($B658="","",IFERROR(MONTH($A658),0))</f>
        <v/>
      </c>
      <c r="H658">
        <f>IF($B658="","",IFERROR(YEAR($A658),0))</f>
        <v/>
      </c>
    </row>
    <row r="659">
      <c r="A659" s="20" t="n"/>
      <c r="B659" s="18" t="n"/>
      <c r="C659" s="21" t="n"/>
      <c r="D659" s="19" t="n"/>
      <c r="E659" s="14">
        <f>IF($B659="","",C659*D659)</f>
        <v/>
      </c>
      <c r="F659" s="14">
        <f>IF($B659="","",C659*(D659-IFERROR(INDEX(Products!$C$5:$C$64,MATCH($B659,Products!$A$5:$A$64,0)),0)))</f>
        <v/>
      </c>
      <c r="G659">
        <f>IF($B659="","",IFERROR(MONTH($A659),0))</f>
        <v/>
      </c>
      <c r="H659">
        <f>IF($B659="","",IFERROR(YEAR($A659),0))</f>
        <v/>
      </c>
    </row>
    <row r="660">
      <c r="A660" s="22" t="n"/>
      <c r="B660" s="15" t="n"/>
      <c r="C660" s="23" t="n"/>
      <c r="D660" s="16" t="n"/>
      <c r="E660" s="17">
        <f>IF($B660="","",C660*D660)</f>
        <v/>
      </c>
      <c r="F660" s="17">
        <f>IF($B660="","",C660*(D660-IFERROR(INDEX(Products!$C$5:$C$64,MATCH($B660,Products!$A$5:$A$64,0)),0)))</f>
        <v/>
      </c>
      <c r="G660">
        <f>IF($B660="","",IFERROR(MONTH($A660),0))</f>
        <v/>
      </c>
      <c r="H660">
        <f>IF($B660="","",IFERROR(YEAR($A660),0))</f>
        <v/>
      </c>
    </row>
    <row r="661">
      <c r="A661" s="20" t="n"/>
      <c r="B661" s="18" t="n"/>
      <c r="C661" s="21" t="n"/>
      <c r="D661" s="19" t="n"/>
      <c r="E661" s="14">
        <f>IF($B661="","",C661*D661)</f>
        <v/>
      </c>
      <c r="F661" s="14">
        <f>IF($B661="","",C661*(D661-IFERROR(INDEX(Products!$C$5:$C$64,MATCH($B661,Products!$A$5:$A$64,0)),0)))</f>
        <v/>
      </c>
      <c r="G661">
        <f>IF($B661="","",IFERROR(MONTH($A661),0))</f>
        <v/>
      </c>
      <c r="H661">
        <f>IF($B661="","",IFERROR(YEAR($A661),0))</f>
        <v/>
      </c>
    </row>
    <row r="662">
      <c r="A662" s="22" t="n"/>
      <c r="B662" s="15" t="n"/>
      <c r="C662" s="23" t="n"/>
      <c r="D662" s="16" t="n"/>
      <c r="E662" s="17">
        <f>IF($B662="","",C662*D662)</f>
        <v/>
      </c>
      <c r="F662" s="17">
        <f>IF($B662="","",C662*(D662-IFERROR(INDEX(Products!$C$5:$C$64,MATCH($B662,Products!$A$5:$A$64,0)),0)))</f>
        <v/>
      </c>
      <c r="G662">
        <f>IF($B662="","",IFERROR(MONTH($A662),0))</f>
        <v/>
      </c>
      <c r="H662">
        <f>IF($B662="","",IFERROR(YEAR($A662),0))</f>
        <v/>
      </c>
    </row>
    <row r="663">
      <c r="A663" s="20" t="n"/>
      <c r="B663" s="18" t="n"/>
      <c r="C663" s="21" t="n"/>
      <c r="D663" s="19" t="n"/>
      <c r="E663" s="14">
        <f>IF($B663="","",C663*D663)</f>
        <v/>
      </c>
      <c r="F663" s="14">
        <f>IF($B663="","",C663*(D663-IFERROR(INDEX(Products!$C$5:$C$64,MATCH($B663,Products!$A$5:$A$64,0)),0)))</f>
        <v/>
      </c>
      <c r="G663">
        <f>IF($B663="","",IFERROR(MONTH($A663),0))</f>
        <v/>
      </c>
      <c r="H663">
        <f>IF($B663="","",IFERROR(YEAR($A663),0))</f>
        <v/>
      </c>
    </row>
    <row r="664">
      <c r="A664" s="22" t="n"/>
      <c r="B664" s="15" t="n"/>
      <c r="C664" s="23" t="n"/>
      <c r="D664" s="16" t="n"/>
      <c r="E664" s="17">
        <f>IF($B664="","",C664*D664)</f>
        <v/>
      </c>
      <c r="F664" s="17">
        <f>IF($B664="","",C664*(D664-IFERROR(INDEX(Products!$C$5:$C$64,MATCH($B664,Products!$A$5:$A$64,0)),0)))</f>
        <v/>
      </c>
      <c r="G664">
        <f>IF($B664="","",IFERROR(MONTH($A664),0))</f>
        <v/>
      </c>
      <c r="H664">
        <f>IF($B664="","",IFERROR(YEAR($A664),0))</f>
        <v/>
      </c>
    </row>
    <row r="665">
      <c r="A665" s="20" t="n"/>
      <c r="B665" s="18" t="n"/>
      <c r="C665" s="21" t="n"/>
      <c r="D665" s="19" t="n"/>
      <c r="E665" s="14">
        <f>IF($B665="","",C665*D665)</f>
        <v/>
      </c>
      <c r="F665" s="14">
        <f>IF($B665="","",C665*(D665-IFERROR(INDEX(Products!$C$5:$C$64,MATCH($B665,Products!$A$5:$A$64,0)),0)))</f>
        <v/>
      </c>
      <c r="G665">
        <f>IF($B665="","",IFERROR(MONTH($A665),0))</f>
        <v/>
      </c>
      <c r="H665">
        <f>IF($B665="","",IFERROR(YEAR($A665),0))</f>
        <v/>
      </c>
    </row>
    <row r="666">
      <c r="A666" s="22" t="n"/>
      <c r="B666" s="15" t="n"/>
      <c r="C666" s="23" t="n"/>
      <c r="D666" s="16" t="n"/>
      <c r="E666" s="17">
        <f>IF($B666="","",C666*D666)</f>
        <v/>
      </c>
      <c r="F666" s="17">
        <f>IF($B666="","",C666*(D666-IFERROR(INDEX(Products!$C$5:$C$64,MATCH($B666,Products!$A$5:$A$64,0)),0)))</f>
        <v/>
      </c>
      <c r="G666">
        <f>IF($B666="","",IFERROR(MONTH($A666),0))</f>
        <v/>
      </c>
      <c r="H666">
        <f>IF($B666="","",IFERROR(YEAR($A666),0))</f>
        <v/>
      </c>
    </row>
    <row r="667">
      <c r="A667" s="20" t="n"/>
      <c r="B667" s="18" t="n"/>
      <c r="C667" s="21" t="n"/>
      <c r="D667" s="19" t="n"/>
      <c r="E667" s="14">
        <f>IF($B667="","",C667*D667)</f>
        <v/>
      </c>
      <c r="F667" s="14">
        <f>IF($B667="","",C667*(D667-IFERROR(INDEX(Products!$C$5:$C$64,MATCH($B667,Products!$A$5:$A$64,0)),0)))</f>
        <v/>
      </c>
      <c r="G667">
        <f>IF($B667="","",IFERROR(MONTH($A667),0))</f>
        <v/>
      </c>
      <c r="H667">
        <f>IF($B667="","",IFERROR(YEAR($A667),0))</f>
        <v/>
      </c>
    </row>
    <row r="668">
      <c r="A668" s="22" t="n"/>
      <c r="B668" s="15" t="n"/>
      <c r="C668" s="23" t="n"/>
      <c r="D668" s="16" t="n"/>
      <c r="E668" s="17">
        <f>IF($B668="","",C668*D668)</f>
        <v/>
      </c>
      <c r="F668" s="17">
        <f>IF($B668="","",C668*(D668-IFERROR(INDEX(Products!$C$5:$C$64,MATCH($B668,Products!$A$5:$A$64,0)),0)))</f>
        <v/>
      </c>
      <c r="G668">
        <f>IF($B668="","",IFERROR(MONTH($A668),0))</f>
        <v/>
      </c>
      <c r="H668">
        <f>IF($B668="","",IFERROR(YEAR($A668),0))</f>
        <v/>
      </c>
    </row>
    <row r="669">
      <c r="A669" s="20" t="n"/>
      <c r="B669" s="18" t="n"/>
      <c r="C669" s="21" t="n"/>
      <c r="D669" s="19" t="n"/>
      <c r="E669" s="14">
        <f>IF($B669="","",C669*D669)</f>
        <v/>
      </c>
      <c r="F669" s="14">
        <f>IF($B669="","",C669*(D669-IFERROR(INDEX(Products!$C$5:$C$64,MATCH($B669,Products!$A$5:$A$64,0)),0)))</f>
        <v/>
      </c>
      <c r="G669">
        <f>IF($B669="","",IFERROR(MONTH($A669),0))</f>
        <v/>
      </c>
      <c r="H669">
        <f>IF($B669="","",IFERROR(YEAR($A669),0))</f>
        <v/>
      </c>
    </row>
    <row r="670">
      <c r="A670" s="22" t="n"/>
      <c r="B670" s="15" t="n"/>
      <c r="C670" s="23" t="n"/>
      <c r="D670" s="16" t="n"/>
      <c r="E670" s="17">
        <f>IF($B670="","",C670*D670)</f>
        <v/>
      </c>
      <c r="F670" s="17">
        <f>IF($B670="","",C670*(D670-IFERROR(INDEX(Products!$C$5:$C$64,MATCH($B670,Products!$A$5:$A$64,0)),0)))</f>
        <v/>
      </c>
      <c r="G670">
        <f>IF($B670="","",IFERROR(MONTH($A670),0))</f>
        <v/>
      </c>
      <c r="H670">
        <f>IF($B670="","",IFERROR(YEAR($A670),0))</f>
        <v/>
      </c>
    </row>
    <row r="671">
      <c r="A671" s="20" t="n"/>
      <c r="B671" s="18" t="n"/>
      <c r="C671" s="21" t="n"/>
      <c r="D671" s="19" t="n"/>
      <c r="E671" s="14">
        <f>IF($B671="","",C671*D671)</f>
        <v/>
      </c>
      <c r="F671" s="14">
        <f>IF($B671="","",C671*(D671-IFERROR(INDEX(Products!$C$5:$C$64,MATCH($B671,Products!$A$5:$A$64,0)),0)))</f>
        <v/>
      </c>
      <c r="G671">
        <f>IF($B671="","",IFERROR(MONTH($A671),0))</f>
        <v/>
      </c>
      <c r="H671">
        <f>IF($B671="","",IFERROR(YEAR($A671),0))</f>
        <v/>
      </c>
    </row>
    <row r="672">
      <c r="A672" s="22" t="n"/>
      <c r="B672" s="15" t="n"/>
      <c r="C672" s="23" t="n"/>
      <c r="D672" s="16" t="n"/>
      <c r="E672" s="17">
        <f>IF($B672="","",C672*D672)</f>
        <v/>
      </c>
      <c r="F672" s="17">
        <f>IF($B672="","",C672*(D672-IFERROR(INDEX(Products!$C$5:$C$64,MATCH($B672,Products!$A$5:$A$64,0)),0)))</f>
        <v/>
      </c>
      <c r="G672">
        <f>IF($B672="","",IFERROR(MONTH($A672),0))</f>
        <v/>
      </c>
      <c r="H672">
        <f>IF($B672="","",IFERROR(YEAR($A672),0))</f>
        <v/>
      </c>
    </row>
    <row r="673">
      <c r="A673" s="20" t="n"/>
      <c r="B673" s="18" t="n"/>
      <c r="C673" s="21" t="n"/>
      <c r="D673" s="19" t="n"/>
      <c r="E673" s="14">
        <f>IF($B673="","",C673*D673)</f>
        <v/>
      </c>
      <c r="F673" s="14">
        <f>IF($B673="","",C673*(D673-IFERROR(INDEX(Products!$C$5:$C$64,MATCH($B673,Products!$A$5:$A$64,0)),0)))</f>
        <v/>
      </c>
      <c r="G673">
        <f>IF($B673="","",IFERROR(MONTH($A673),0))</f>
        <v/>
      </c>
      <c r="H673">
        <f>IF($B673="","",IFERROR(YEAR($A673),0))</f>
        <v/>
      </c>
    </row>
    <row r="674">
      <c r="A674" s="22" t="n"/>
      <c r="B674" s="15" t="n"/>
      <c r="C674" s="23" t="n"/>
      <c r="D674" s="16" t="n"/>
      <c r="E674" s="17">
        <f>IF($B674="","",C674*D674)</f>
        <v/>
      </c>
      <c r="F674" s="17">
        <f>IF($B674="","",C674*(D674-IFERROR(INDEX(Products!$C$5:$C$64,MATCH($B674,Products!$A$5:$A$64,0)),0)))</f>
        <v/>
      </c>
      <c r="G674">
        <f>IF($B674="","",IFERROR(MONTH($A674),0))</f>
        <v/>
      </c>
      <c r="H674">
        <f>IF($B674="","",IFERROR(YEAR($A674),0))</f>
        <v/>
      </c>
    </row>
    <row r="675">
      <c r="A675" s="20" t="n"/>
      <c r="B675" s="18" t="n"/>
      <c r="C675" s="21" t="n"/>
      <c r="D675" s="19" t="n"/>
      <c r="E675" s="14">
        <f>IF($B675="","",C675*D675)</f>
        <v/>
      </c>
      <c r="F675" s="14">
        <f>IF($B675="","",C675*(D675-IFERROR(INDEX(Products!$C$5:$C$64,MATCH($B675,Products!$A$5:$A$64,0)),0)))</f>
        <v/>
      </c>
      <c r="G675">
        <f>IF($B675="","",IFERROR(MONTH($A675),0))</f>
        <v/>
      </c>
      <c r="H675">
        <f>IF($B675="","",IFERROR(YEAR($A675),0))</f>
        <v/>
      </c>
    </row>
    <row r="676">
      <c r="A676" s="22" t="n"/>
      <c r="B676" s="15" t="n"/>
      <c r="C676" s="23" t="n"/>
      <c r="D676" s="16" t="n"/>
      <c r="E676" s="17">
        <f>IF($B676="","",C676*D676)</f>
        <v/>
      </c>
      <c r="F676" s="17">
        <f>IF($B676="","",C676*(D676-IFERROR(INDEX(Products!$C$5:$C$64,MATCH($B676,Products!$A$5:$A$64,0)),0)))</f>
        <v/>
      </c>
      <c r="G676">
        <f>IF($B676="","",IFERROR(MONTH($A676),0))</f>
        <v/>
      </c>
      <c r="H676">
        <f>IF($B676="","",IFERROR(YEAR($A676),0))</f>
        <v/>
      </c>
    </row>
    <row r="677">
      <c r="A677" s="20" t="n"/>
      <c r="B677" s="18" t="n"/>
      <c r="C677" s="21" t="n"/>
      <c r="D677" s="19" t="n"/>
      <c r="E677" s="14">
        <f>IF($B677="","",C677*D677)</f>
        <v/>
      </c>
      <c r="F677" s="14">
        <f>IF($B677="","",C677*(D677-IFERROR(INDEX(Products!$C$5:$C$64,MATCH($B677,Products!$A$5:$A$64,0)),0)))</f>
        <v/>
      </c>
      <c r="G677">
        <f>IF($B677="","",IFERROR(MONTH($A677),0))</f>
        <v/>
      </c>
      <c r="H677">
        <f>IF($B677="","",IFERROR(YEAR($A677),0))</f>
        <v/>
      </c>
    </row>
    <row r="678">
      <c r="A678" s="22" t="n"/>
      <c r="B678" s="15" t="n"/>
      <c r="C678" s="23" t="n"/>
      <c r="D678" s="16" t="n"/>
      <c r="E678" s="17">
        <f>IF($B678="","",C678*D678)</f>
        <v/>
      </c>
      <c r="F678" s="17">
        <f>IF($B678="","",C678*(D678-IFERROR(INDEX(Products!$C$5:$C$64,MATCH($B678,Products!$A$5:$A$64,0)),0)))</f>
        <v/>
      </c>
      <c r="G678">
        <f>IF($B678="","",IFERROR(MONTH($A678),0))</f>
        <v/>
      </c>
      <c r="H678">
        <f>IF($B678="","",IFERROR(YEAR($A678),0))</f>
        <v/>
      </c>
    </row>
    <row r="679">
      <c r="A679" s="20" t="n"/>
      <c r="B679" s="18" t="n"/>
      <c r="C679" s="21" t="n"/>
      <c r="D679" s="19" t="n"/>
      <c r="E679" s="14">
        <f>IF($B679="","",C679*D679)</f>
        <v/>
      </c>
      <c r="F679" s="14">
        <f>IF($B679="","",C679*(D679-IFERROR(INDEX(Products!$C$5:$C$64,MATCH($B679,Products!$A$5:$A$64,0)),0)))</f>
        <v/>
      </c>
      <c r="G679">
        <f>IF($B679="","",IFERROR(MONTH($A679),0))</f>
        <v/>
      </c>
      <c r="H679">
        <f>IF($B679="","",IFERROR(YEAR($A679),0))</f>
        <v/>
      </c>
    </row>
    <row r="680">
      <c r="A680" s="22" t="n"/>
      <c r="B680" s="15" t="n"/>
      <c r="C680" s="23" t="n"/>
      <c r="D680" s="16" t="n"/>
      <c r="E680" s="17">
        <f>IF($B680="","",C680*D680)</f>
        <v/>
      </c>
      <c r="F680" s="17">
        <f>IF($B680="","",C680*(D680-IFERROR(INDEX(Products!$C$5:$C$64,MATCH($B680,Products!$A$5:$A$64,0)),0)))</f>
        <v/>
      </c>
      <c r="G680">
        <f>IF($B680="","",IFERROR(MONTH($A680),0))</f>
        <v/>
      </c>
      <c r="H680">
        <f>IF($B680="","",IFERROR(YEAR($A680),0))</f>
        <v/>
      </c>
    </row>
    <row r="681">
      <c r="A681" s="20" t="n"/>
      <c r="B681" s="18" t="n"/>
      <c r="C681" s="21" t="n"/>
      <c r="D681" s="19" t="n"/>
      <c r="E681" s="14">
        <f>IF($B681="","",C681*D681)</f>
        <v/>
      </c>
      <c r="F681" s="14">
        <f>IF($B681="","",C681*(D681-IFERROR(INDEX(Products!$C$5:$C$64,MATCH($B681,Products!$A$5:$A$64,0)),0)))</f>
        <v/>
      </c>
      <c r="G681">
        <f>IF($B681="","",IFERROR(MONTH($A681),0))</f>
        <v/>
      </c>
      <c r="H681">
        <f>IF($B681="","",IFERROR(YEAR($A681),0))</f>
        <v/>
      </c>
    </row>
    <row r="682">
      <c r="A682" s="22" t="n"/>
      <c r="B682" s="15" t="n"/>
      <c r="C682" s="23" t="n"/>
      <c r="D682" s="16" t="n"/>
      <c r="E682" s="17">
        <f>IF($B682="","",C682*D682)</f>
        <v/>
      </c>
      <c r="F682" s="17">
        <f>IF($B682="","",C682*(D682-IFERROR(INDEX(Products!$C$5:$C$64,MATCH($B682,Products!$A$5:$A$64,0)),0)))</f>
        <v/>
      </c>
      <c r="G682">
        <f>IF($B682="","",IFERROR(MONTH($A682),0))</f>
        <v/>
      </c>
      <c r="H682">
        <f>IF($B682="","",IFERROR(YEAR($A682),0))</f>
        <v/>
      </c>
    </row>
    <row r="683">
      <c r="A683" s="20" t="n"/>
      <c r="B683" s="18" t="n"/>
      <c r="C683" s="21" t="n"/>
      <c r="D683" s="19" t="n"/>
      <c r="E683" s="14">
        <f>IF($B683="","",C683*D683)</f>
        <v/>
      </c>
      <c r="F683" s="14">
        <f>IF($B683="","",C683*(D683-IFERROR(INDEX(Products!$C$5:$C$64,MATCH($B683,Products!$A$5:$A$64,0)),0)))</f>
        <v/>
      </c>
      <c r="G683">
        <f>IF($B683="","",IFERROR(MONTH($A683),0))</f>
        <v/>
      </c>
      <c r="H683">
        <f>IF($B683="","",IFERROR(YEAR($A683),0))</f>
        <v/>
      </c>
    </row>
    <row r="684">
      <c r="A684" s="22" t="n"/>
      <c r="B684" s="15" t="n"/>
      <c r="C684" s="23" t="n"/>
      <c r="D684" s="16" t="n"/>
      <c r="E684" s="17">
        <f>IF($B684="","",C684*D684)</f>
        <v/>
      </c>
      <c r="F684" s="17">
        <f>IF($B684="","",C684*(D684-IFERROR(INDEX(Products!$C$5:$C$64,MATCH($B684,Products!$A$5:$A$64,0)),0)))</f>
        <v/>
      </c>
      <c r="G684">
        <f>IF($B684="","",IFERROR(MONTH($A684),0))</f>
        <v/>
      </c>
      <c r="H684">
        <f>IF($B684="","",IFERROR(YEAR($A684),0))</f>
        <v/>
      </c>
    </row>
    <row r="685">
      <c r="A685" s="20" t="n"/>
      <c r="B685" s="18" t="n"/>
      <c r="C685" s="21" t="n"/>
      <c r="D685" s="19" t="n"/>
      <c r="E685" s="14">
        <f>IF($B685="","",C685*D685)</f>
        <v/>
      </c>
      <c r="F685" s="14">
        <f>IF($B685="","",C685*(D685-IFERROR(INDEX(Products!$C$5:$C$64,MATCH($B685,Products!$A$5:$A$64,0)),0)))</f>
        <v/>
      </c>
      <c r="G685">
        <f>IF($B685="","",IFERROR(MONTH($A685),0))</f>
        <v/>
      </c>
      <c r="H685">
        <f>IF($B685="","",IFERROR(YEAR($A685),0))</f>
        <v/>
      </c>
    </row>
    <row r="686">
      <c r="A686" s="22" t="n"/>
      <c r="B686" s="15" t="n"/>
      <c r="C686" s="23" t="n"/>
      <c r="D686" s="16" t="n"/>
      <c r="E686" s="17">
        <f>IF($B686="","",C686*D686)</f>
        <v/>
      </c>
      <c r="F686" s="17">
        <f>IF($B686="","",C686*(D686-IFERROR(INDEX(Products!$C$5:$C$64,MATCH($B686,Products!$A$5:$A$64,0)),0)))</f>
        <v/>
      </c>
      <c r="G686">
        <f>IF($B686="","",IFERROR(MONTH($A686),0))</f>
        <v/>
      </c>
      <c r="H686">
        <f>IF($B686="","",IFERROR(YEAR($A686),0))</f>
        <v/>
      </c>
    </row>
    <row r="687">
      <c r="A687" s="20" t="n"/>
      <c r="B687" s="18" t="n"/>
      <c r="C687" s="21" t="n"/>
      <c r="D687" s="19" t="n"/>
      <c r="E687" s="14">
        <f>IF($B687="","",C687*D687)</f>
        <v/>
      </c>
      <c r="F687" s="14">
        <f>IF($B687="","",C687*(D687-IFERROR(INDEX(Products!$C$5:$C$64,MATCH($B687,Products!$A$5:$A$64,0)),0)))</f>
        <v/>
      </c>
      <c r="G687">
        <f>IF($B687="","",IFERROR(MONTH($A687),0))</f>
        <v/>
      </c>
      <c r="H687">
        <f>IF($B687="","",IFERROR(YEAR($A687),0))</f>
        <v/>
      </c>
    </row>
    <row r="688">
      <c r="A688" s="22" t="n"/>
      <c r="B688" s="15" t="n"/>
      <c r="C688" s="23" t="n"/>
      <c r="D688" s="16" t="n"/>
      <c r="E688" s="17">
        <f>IF($B688="","",C688*D688)</f>
        <v/>
      </c>
      <c r="F688" s="17">
        <f>IF($B688="","",C688*(D688-IFERROR(INDEX(Products!$C$5:$C$64,MATCH($B688,Products!$A$5:$A$64,0)),0)))</f>
        <v/>
      </c>
      <c r="G688">
        <f>IF($B688="","",IFERROR(MONTH($A688),0))</f>
        <v/>
      </c>
      <c r="H688">
        <f>IF($B688="","",IFERROR(YEAR($A688),0))</f>
        <v/>
      </c>
    </row>
    <row r="689">
      <c r="A689" s="20" t="n"/>
      <c r="B689" s="18" t="n"/>
      <c r="C689" s="21" t="n"/>
      <c r="D689" s="19" t="n"/>
      <c r="E689" s="14">
        <f>IF($B689="","",C689*D689)</f>
        <v/>
      </c>
      <c r="F689" s="14">
        <f>IF($B689="","",C689*(D689-IFERROR(INDEX(Products!$C$5:$C$64,MATCH($B689,Products!$A$5:$A$64,0)),0)))</f>
        <v/>
      </c>
      <c r="G689">
        <f>IF($B689="","",IFERROR(MONTH($A689),0))</f>
        <v/>
      </c>
      <c r="H689">
        <f>IF($B689="","",IFERROR(YEAR($A689),0))</f>
        <v/>
      </c>
    </row>
    <row r="690">
      <c r="A690" s="22" t="n"/>
      <c r="B690" s="15" t="n"/>
      <c r="C690" s="23" t="n"/>
      <c r="D690" s="16" t="n"/>
      <c r="E690" s="17">
        <f>IF($B690="","",C690*D690)</f>
        <v/>
      </c>
      <c r="F690" s="17">
        <f>IF($B690="","",C690*(D690-IFERROR(INDEX(Products!$C$5:$C$64,MATCH($B690,Products!$A$5:$A$64,0)),0)))</f>
        <v/>
      </c>
      <c r="G690">
        <f>IF($B690="","",IFERROR(MONTH($A690),0))</f>
        <v/>
      </c>
      <c r="H690">
        <f>IF($B690="","",IFERROR(YEAR($A690),0))</f>
        <v/>
      </c>
    </row>
    <row r="691">
      <c r="A691" s="20" t="n"/>
      <c r="B691" s="18" t="n"/>
      <c r="C691" s="21" t="n"/>
      <c r="D691" s="19" t="n"/>
      <c r="E691" s="14">
        <f>IF($B691="","",C691*D691)</f>
        <v/>
      </c>
      <c r="F691" s="14">
        <f>IF($B691="","",C691*(D691-IFERROR(INDEX(Products!$C$5:$C$64,MATCH($B691,Products!$A$5:$A$64,0)),0)))</f>
        <v/>
      </c>
      <c r="G691">
        <f>IF($B691="","",IFERROR(MONTH($A691),0))</f>
        <v/>
      </c>
      <c r="H691">
        <f>IF($B691="","",IFERROR(YEAR($A691),0))</f>
        <v/>
      </c>
    </row>
    <row r="692">
      <c r="A692" s="22" t="n"/>
      <c r="B692" s="15" t="n"/>
      <c r="C692" s="23" t="n"/>
      <c r="D692" s="16" t="n"/>
      <c r="E692" s="17">
        <f>IF($B692="","",C692*D692)</f>
        <v/>
      </c>
      <c r="F692" s="17">
        <f>IF($B692="","",C692*(D692-IFERROR(INDEX(Products!$C$5:$C$64,MATCH($B692,Products!$A$5:$A$64,0)),0)))</f>
        <v/>
      </c>
      <c r="G692">
        <f>IF($B692="","",IFERROR(MONTH($A692),0))</f>
        <v/>
      </c>
      <c r="H692">
        <f>IF($B692="","",IFERROR(YEAR($A692),0))</f>
        <v/>
      </c>
    </row>
    <row r="693">
      <c r="A693" s="20" t="n"/>
      <c r="B693" s="18" t="n"/>
      <c r="C693" s="21" t="n"/>
      <c r="D693" s="19" t="n"/>
      <c r="E693" s="14">
        <f>IF($B693="","",C693*D693)</f>
        <v/>
      </c>
      <c r="F693" s="14">
        <f>IF($B693="","",C693*(D693-IFERROR(INDEX(Products!$C$5:$C$64,MATCH($B693,Products!$A$5:$A$64,0)),0)))</f>
        <v/>
      </c>
      <c r="G693">
        <f>IF($B693="","",IFERROR(MONTH($A693),0))</f>
        <v/>
      </c>
      <c r="H693">
        <f>IF($B693="","",IFERROR(YEAR($A693),0))</f>
        <v/>
      </c>
    </row>
    <row r="694">
      <c r="A694" s="22" t="n"/>
      <c r="B694" s="15" t="n"/>
      <c r="C694" s="23" t="n"/>
      <c r="D694" s="16" t="n"/>
      <c r="E694" s="17">
        <f>IF($B694="","",C694*D694)</f>
        <v/>
      </c>
      <c r="F694" s="17">
        <f>IF($B694="","",C694*(D694-IFERROR(INDEX(Products!$C$5:$C$64,MATCH($B694,Products!$A$5:$A$64,0)),0)))</f>
        <v/>
      </c>
      <c r="G694">
        <f>IF($B694="","",IFERROR(MONTH($A694),0))</f>
        <v/>
      </c>
      <c r="H694">
        <f>IF($B694="","",IFERROR(YEAR($A694),0))</f>
        <v/>
      </c>
    </row>
    <row r="695">
      <c r="A695" s="20" t="n"/>
      <c r="B695" s="18" t="n"/>
      <c r="C695" s="21" t="n"/>
      <c r="D695" s="19" t="n"/>
      <c r="E695" s="14">
        <f>IF($B695="","",C695*D695)</f>
        <v/>
      </c>
      <c r="F695" s="14">
        <f>IF($B695="","",C695*(D695-IFERROR(INDEX(Products!$C$5:$C$64,MATCH($B695,Products!$A$5:$A$64,0)),0)))</f>
        <v/>
      </c>
      <c r="G695">
        <f>IF($B695="","",IFERROR(MONTH($A695),0))</f>
        <v/>
      </c>
      <c r="H695">
        <f>IF($B695="","",IFERROR(YEAR($A695),0))</f>
        <v/>
      </c>
    </row>
    <row r="696">
      <c r="A696" s="22" t="n"/>
      <c r="B696" s="15" t="n"/>
      <c r="C696" s="23" t="n"/>
      <c r="D696" s="16" t="n"/>
      <c r="E696" s="17">
        <f>IF($B696="","",C696*D696)</f>
        <v/>
      </c>
      <c r="F696" s="17">
        <f>IF($B696="","",C696*(D696-IFERROR(INDEX(Products!$C$5:$C$64,MATCH($B696,Products!$A$5:$A$64,0)),0)))</f>
        <v/>
      </c>
      <c r="G696">
        <f>IF($B696="","",IFERROR(MONTH($A696),0))</f>
        <v/>
      </c>
      <c r="H696">
        <f>IF($B696="","",IFERROR(YEAR($A696),0))</f>
        <v/>
      </c>
    </row>
    <row r="697">
      <c r="A697" s="20" t="n"/>
      <c r="B697" s="18" t="n"/>
      <c r="C697" s="21" t="n"/>
      <c r="D697" s="19" t="n"/>
      <c r="E697" s="14">
        <f>IF($B697="","",C697*D697)</f>
        <v/>
      </c>
      <c r="F697" s="14">
        <f>IF($B697="","",C697*(D697-IFERROR(INDEX(Products!$C$5:$C$64,MATCH($B697,Products!$A$5:$A$64,0)),0)))</f>
        <v/>
      </c>
      <c r="G697">
        <f>IF($B697="","",IFERROR(MONTH($A697),0))</f>
        <v/>
      </c>
      <c r="H697">
        <f>IF($B697="","",IFERROR(YEAR($A697),0))</f>
        <v/>
      </c>
    </row>
    <row r="698">
      <c r="A698" s="22" t="n"/>
      <c r="B698" s="15" t="n"/>
      <c r="C698" s="23" t="n"/>
      <c r="D698" s="16" t="n"/>
      <c r="E698" s="17">
        <f>IF($B698="","",C698*D698)</f>
        <v/>
      </c>
      <c r="F698" s="17">
        <f>IF($B698="","",C698*(D698-IFERROR(INDEX(Products!$C$5:$C$64,MATCH($B698,Products!$A$5:$A$64,0)),0)))</f>
        <v/>
      </c>
      <c r="G698">
        <f>IF($B698="","",IFERROR(MONTH($A698),0))</f>
        <v/>
      </c>
      <c r="H698">
        <f>IF($B698="","",IFERROR(YEAR($A698),0))</f>
        <v/>
      </c>
    </row>
    <row r="699">
      <c r="A699" s="20" t="n"/>
      <c r="B699" s="18" t="n"/>
      <c r="C699" s="21" t="n"/>
      <c r="D699" s="19" t="n"/>
      <c r="E699" s="14">
        <f>IF($B699="","",C699*D699)</f>
        <v/>
      </c>
      <c r="F699" s="14">
        <f>IF($B699="","",C699*(D699-IFERROR(INDEX(Products!$C$5:$C$64,MATCH($B699,Products!$A$5:$A$64,0)),0)))</f>
        <v/>
      </c>
      <c r="G699">
        <f>IF($B699="","",IFERROR(MONTH($A699),0))</f>
        <v/>
      </c>
      <c r="H699">
        <f>IF($B699="","",IFERROR(YEAR($A699),0))</f>
        <v/>
      </c>
    </row>
    <row r="700">
      <c r="A700" s="22" t="n"/>
      <c r="B700" s="15" t="n"/>
      <c r="C700" s="23" t="n"/>
      <c r="D700" s="16" t="n"/>
      <c r="E700" s="17">
        <f>IF($B700="","",C700*D700)</f>
        <v/>
      </c>
      <c r="F700" s="17">
        <f>IF($B700="","",C700*(D700-IFERROR(INDEX(Products!$C$5:$C$64,MATCH($B700,Products!$A$5:$A$64,0)),0)))</f>
        <v/>
      </c>
      <c r="G700">
        <f>IF($B700="","",IFERROR(MONTH($A700),0))</f>
        <v/>
      </c>
      <c r="H700">
        <f>IF($B700="","",IFERROR(YEAR($A700),0))</f>
        <v/>
      </c>
    </row>
    <row r="701">
      <c r="A701" s="20" t="n"/>
      <c r="B701" s="18" t="n"/>
      <c r="C701" s="21" t="n"/>
      <c r="D701" s="19" t="n"/>
      <c r="E701" s="14">
        <f>IF($B701="","",C701*D701)</f>
        <v/>
      </c>
      <c r="F701" s="14">
        <f>IF($B701="","",C701*(D701-IFERROR(INDEX(Products!$C$5:$C$64,MATCH($B701,Products!$A$5:$A$64,0)),0)))</f>
        <v/>
      </c>
      <c r="G701">
        <f>IF($B701="","",IFERROR(MONTH($A701),0))</f>
        <v/>
      </c>
      <c r="H701">
        <f>IF($B701="","",IFERROR(YEAR($A701),0))</f>
        <v/>
      </c>
    </row>
    <row r="702">
      <c r="A702" s="22" t="n"/>
      <c r="B702" s="15" t="n"/>
      <c r="C702" s="23" t="n"/>
      <c r="D702" s="16" t="n"/>
      <c r="E702" s="17">
        <f>IF($B702="","",C702*D702)</f>
        <v/>
      </c>
      <c r="F702" s="17">
        <f>IF($B702="","",C702*(D702-IFERROR(INDEX(Products!$C$5:$C$64,MATCH($B702,Products!$A$5:$A$64,0)),0)))</f>
        <v/>
      </c>
      <c r="G702">
        <f>IF($B702="","",IFERROR(MONTH($A702),0))</f>
        <v/>
      </c>
      <c r="H702">
        <f>IF($B702="","",IFERROR(YEAR($A702),0))</f>
        <v/>
      </c>
    </row>
    <row r="703">
      <c r="A703" s="20" t="n"/>
      <c r="B703" s="18" t="n"/>
      <c r="C703" s="21" t="n"/>
      <c r="D703" s="19" t="n"/>
      <c r="E703" s="14">
        <f>IF($B703="","",C703*D703)</f>
        <v/>
      </c>
      <c r="F703" s="14">
        <f>IF($B703="","",C703*(D703-IFERROR(INDEX(Products!$C$5:$C$64,MATCH($B703,Products!$A$5:$A$64,0)),0)))</f>
        <v/>
      </c>
      <c r="G703">
        <f>IF($B703="","",IFERROR(MONTH($A703),0))</f>
        <v/>
      </c>
      <c r="H703">
        <f>IF($B703="","",IFERROR(YEAR($A703),0))</f>
        <v/>
      </c>
    </row>
    <row r="704">
      <c r="A704" s="22" t="n"/>
      <c r="B704" s="15" t="n"/>
      <c r="C704" s="23" t="n"/>
      <c r="D704" s="16" t="n"/>
      <c r="E704" s="17">
        <f>IF($B704="","",C704*D704)</f>
        <v/>
      </c>
      <c r="F704" s="17">
        <f>IF($B704="","",C704*(D704-IFERROR(INDEX(Products!$C$5:$C$64,MATCH($B704,Products!$A$5:$A$64,0)),0)))</f>
        <v/>
      </c>
      <c r="G704">
        <f>IF($B704="","",IFERROR(MONTH($A704),0))</f>
        <v/>
      </c>
      <c r="H704">
        <f>IF($B704="","",IFERROR(YEAR($A704),0))</f>
        <v/>
      </c>
    </row>
    <row r="705">
      <c r="A705" s="20" t="n"/>
      <c r="B705" s="18" t="n"/>
      <c r="C705" s="21" t="n"/>
      <c r="D705" s="19" t="n"/>
      <c r="E705" s="14">
        <f>IF($B705="","",C705*D705)</f>
        <v/>
      </c>
      <c r="F705" s="14">
        <f>IF($B705="","",C705*(D705-IFERROR(INDEX(Products!$C$5:$C$64,MATCH($B705,Products!$A$5:$A$64,0)),0)))</f>
        <v/>
      </c>
      <c r="G705">
        <f>IF($B705="","",IFERROR(MONTH($A705),0))</f>
        <v/>
      </c>
      <c r="H705">
        <f>IF($B705="","",IFERROR(YEAR($A705),0))</f>
        <v/>
      </c>
    </row>
    <row r="706">
      <c r="A706" s="22" t="n"/>
      <c r="B706" s="15" t="n"/>
      <c r="C706" s="23" t="n"/>
      <c r="D706" s="16" t="n"/>
      <c r="E706" s="17">
        <f>IF($B706="","",C706*D706)</f>
        <v/>
      </c>
      <c r="F706" s="17">
        <f>IF($B706="","",C706*(D706-IFERROR(INDEX(Products!$C$5:$C$64,MATCH($B706,Products!$A$5:$A$64,0)),0)))</f>
        <v/>
      </c>
      <c r="G706">
        <f>IF($B706="","",IFERROR(MONTH($A706),0))</f>
        <v/>
      </c>
      <c r="H706">
        <f>IF($B706="","",IFERROR(YEAR($A706),0))</f>
        <v/>
      </c>
    </row>
    <row r="707">
      <c r="A707" s="20" t="n"/>
      <c r="B707" s="18" t="n"/>
      <c r="C707" s="21" t="n"/>
      <c r="D707" s="19" t="n"/>
      <c r="E707" s="14">
        <f>IF($B707="","",C707*D707)</f>
        <v/>
      </c>
      <c r="F707" s="14">
        <f>IF($B707="","",C707*(D707-IFERROR(INDEX(Products!$C$5:$C$64,MATCH($B707,Products!$A$5:$A$64,0)),0)))</f>
        <v/>
      </c>
      <c r="G707">
        <f>IF($B707="","",IFERROR(MONTH($A707),0))</f>
        <v/>
      </c>
      <c r="H707">
        <f>IF($B707="","",IFERROR(YEAR($A707),0))</f>
        <v/>
      </c>
    </row>
    <row r="708">
      <c r="A708" s="22" t="n"/>
      <c r="B708" s="15" t="n"/>
      <c r="C708" s="23" t="n"/>
      <c r="D708" s="16" t="n"/>
      <c r="E708" s="17">
        <f>IF($B708="","",C708*D708)</f>
        <v/>
      </c>
      <c r="F708" s="17">
        <f>IF($B708="","",C708*(D708-IFERROR(INDEX(Products!$C$5:$C$64,MATCH($B708,Products!$A$5:$A$64,0)),0)))</f>
        <v/>
      </c>
      <c r="G708">
        <f>IF($B708="","",IFERROR(MONTH($A708),0))</f>
        <v/>
      </c>
      <c r="H708">
        <f>IF($B708="","",IFERROR(YEAR($A708),0))</f>
        <v/>
      </c>
    </row>
    <row r="709">
      <c r="A709" s="20" t="n"/>
      <c r="B709" s="18" t="n"/>
      <c r="C709" s="21" t="n"/>
      <c r="D709" s="19" t="n"/>
      <c r="E709" s="14">
        <f>IF($B709="","",C709*D709)</f>
        <v/>
      </c>
      <c r="F709" s="14">
        <f>IF($B709="","",C709*(D709-IFERROR(INDEX(Products!$C$5:$C$64,MATCH($B709,Products!$A$5:$A$64,0)),0)))</f>
        <v/>
      </c>
      <c r="G709">
        <f>IF($B709="","",IFERROR(MONTH($A709),0))</f>
        <v/>
      </c>
      <c r="H709">
        <f>IF($B709="","",IFERROR(YEAR($A709),0))</f>
        <v/>
      </c>
    </row>
    <row r="710">
      <c r="A710" s="22" t="n"/>
      <c r="B710" s="15" t="n"/>
      <c r="C710" s="23" t="n"/>
      <c r="D710" s="16" t="n"/>
      <c r="E710" s="17">
        <f>IF($B710="","",C710*D710)</f>
        <v/>
      </c>
      <c r="F710" s="17">
        <f>IF($B710="","",C710*(D710-IFERROR(INDEX(Products!$C$5:$C$64,MATCH($B710,Products!$A$5:$A$64,0)),0)))</f>
        <v/>
      </c>
      <c r="G710">
        <f>IF($B710="","",IFERROR(MONTH($A710),0))</f>
        <v/>
      </c>
      <c r="H710">
        <f>IF($B710="","",IFERROR(YEAR($A710),0))</f>
        <v/>
      </c>
    </row>
    <row r="711">
      <c r="A711" s="20" t="n"/>
      <c r="B711" s="18" t="n"/>
      <c r="C711" s="21" t="n"/>
      <c r="D711" s="19" t="n"/>
      <c r="E711" s="14">
        <f>IF($B711="","",C711*D711)</f>
        <v/>
      </c>
      <c r="F711" s="14">
        <f>IF($B711="","",C711*(D711-IFERROR(INDEX(Products!$C$5:$C$64,MATCH($B711,Products!$A$5:$A$64,0)),0)))</f>
        <v/>
      </c>
      <c r="G711">
        <f>IF($B711="","",IFERROR(MONTH($A711),0))</f>
        <v/>
      </c>
      <c r="H711">
        <f>IF($B711="","",IFERROR(YEAR($A711),0))</f>
        <v/>
      </c>
    </row>
    <row r="712">
      <c r="A712" s="22" t="n"/>
      <c r="B712" s="15" t="n"/>
      <c r="C712" s="23" t="n"/>
      <c r="D712" s="16" t="n"/>
      <c r="E712" s="17">
        <f>IF($B712="","",C712*D712)</f>
        <v/>
      </c>
      <c r="F712" s="17">
        <f>IF($B712="","",C712*(D712-IFERROR(INDEX(Products!$C$5:$C$64,MATCH($B712,Products!$A$5:$A$64,0)),0)))</f>
        <v/>
      </c>
      <c r="G712">
        <f>IF($B712="","",IFERROR(MONTH($A712),0))</f>
        <v/>
      </c>
      <c r="H712">
        <f>IF($B712="","",IFERROR(YEAR($A712),0))</f>
        <v/>
      </c>
    </row>
    <row r="713">
      <c r="A713" s="20" t="n"/>
      <c r="B713" s="18" t="n"/>
      <c r="C713" s="21" t="n"/>
      <c r="D713" s="19" t="n"/>
      <c r="E713" s="14">
        <f>IF($B713="","",C713*D713)</f>
        <v/>
      </c>
      <c r="F713" s="14">
        <f>IF($B713="","",C713*(D713-IFERROR(INDEX(Products!$C$5:$C$64,MATCH($B713,Products!$A$5:$A$64,0)),0)))</f>
        <v/>
      </c>
      <c r="G713">
        <f>IF($B713="","",IFERROR(MONTH($A713),0))</f>
        <v/>
      </c>
      <c r="H713">
        <f>IF($B713="","",IFERROR(YEAR($A713),0))</f>
        <v/>
      </c>
    </row>
    <row r="714">
      <c r="A714" s="22" t="n"/>
      <c r="B714" s="15" t="n"/>
      <c r="C714" s="23" t="n"/>
      <c r="D714" s="16" t="n"/>
      <c r="E714" s="17">
        <f>IF($B714="","",C714*D714)</f>
        <v/>
      </c>
      <c r="F714" s="17">
        <f>IF($B714="","",C714*(D714-IFERROR(INDEX(Products!$C$5:$C$64,MATCH($B714,Products!$A$5:$A$64,0)),0)))</f>
        <v/>
      </c>
      <c r="G714">
        <f>IF($B714="","",IFERROR(MONTH($A714),0))</f>
        <v/>
      </c>
      <c r="H714">
        <f>IF($B714="","",IFERROR(YEAR($A714),0))</f>
        <v/>
      </c>
    </row>
    <row r="715">
      <c r="A715" s="20" t="n"/>
      <c r="B715" s="18" t="n"/>
      <c r="C715" s="21" t="n"/>
      <c r="D715" s="19" t="n"/>
      <c r="E715" s="14">
        <f>IF($B715="","",C715*D715)</f>
        <v/>
      </c>
      <c r="F715" s="14">
        <f>IF($B715="","",C715*(D715-IFERROR(INDEX(Products!$C$5:$C$64,MATCH($B715,Products!$A$5:$A$64,0)),0)))</f>
        <v/>
      </c>
      <c r="G715">
        <f>IF($B715="","",IFERROR(MONTH($A715),0))</f>
        <v/>
      </c>
      <c r="H715">
        <f>IF($B715="","",IFERROR(YEAR($A715),0))</f>
        <v/>
      </c>
    </row>
    <row r="716">
      <c r="A716" s="22" t="n"/>
      <c r="B716" s="15" t="n"/>
      <c r="C716" s="23" t="n"/>
      <c r="D716" s="16" t="n"/>
      <c r="E716" s="17">
        <f>IF($B716="","",C716*D716)</f>
        <v/>
      </c>
      <c r="F716" s="17">
        <f>IF($B716="","",C716*(D716-IFERROR(INDEX(Products!$C$5:$C$64,MATCH($B716,Products!$A$5:$A$64,0)),0)))</f>
        <v/>
      </c>
      <c r="G716">
        <f>IF($B716="","",IFERROR(MONTH($A716),0))</f>
        <v/>
      </c>
      <c r="H716">
        <f>IF($B716="","",IFERROR(YEAR($A716),0))</f>
        <v/>
      </c>
    </row>
    <row r="717">
      <c r="A717" s="20" t="n"/>
      <c r="B717" s="18" t="n"/>
      <c r="C717" s="21" t="n"/>
      <c r="D717" s="19" t="n"/>
      <c r="E717" s="14">
        <f>IF($B717="","",C717*D717)</f>
        <v/>
      </c>
      <c r="F717" s="14">
        <f>IF($B717="","",C717*(D717-IFERROR(INDEX(Products!$C$5:$C$64,MATCH($B717,Products!$A$5:$A$64,0)),0)))</f>
        <v/>
      </c>
      <c r="G717">
        <f>IF($B717="","",IFERROR(MONTH($A717),0))</f>
        <v/>
      </c>
      <c r="H717">
        <f>IF($B717="","",IFERROR(YEAR($A717),0))</f>
        <v/>
      </c>
    </row>
    <row r="718">
      <c r="A718" s="22" t="n"/>
      <c r="B718" s="15" t="n"/>
      <c r="C718" s="23" t="n"/>
      <c r="D718" s="16" t="n"/>
      <c r="E718" s="17">
        <f>IF($B718="","",C718*D718)</f>
        <v/>
      </c>
      <c r="F718" s="17">
        <f>IF($B718="","",C718*(D718-IFERROR(INDEX(Products!$C$5:$C$64,MATCH($B718,Products!$A$5:$A$64,0)),0)))</f>
        <v/>
      </c>
      <c r="G718">
        <f>IF($B718="","",IFERROR(MONTH($A718),0))</f>
        <v/>
      </c>
      <c r="H718">
        <f>IF($B718="","",IFERROR(YEAR($A718),0))</f>
        <v/>
      </c>
    </row>
    <row r="719">
      <c r="A719" s="20" t="n"/>
      <c r="B719" s="18" t="n"/>
      <c r="C719" s="21" t="n"/>
      <c r="D719" s="19" t="n"/>
      <c r="E719" s="14">
        <f>IF($B719="","",C719*D719)</f>
        <v/>
      </c>
      <c r="F719" s="14">
        <f>IF($B719="","",C719*(D719-IFERROR(INDEX(Products!$C$5:$C$64,MATCH($B719,Products!$A$5:$A$64,0)),0)))</f>
        <v/>
      </c>
      <c r="G719">
        <f>IF($B719="","",IFERROR(MONTH($A719),0))</f>
        <v/>
      </c>
      <c r="H719">
        <f>IF($B719="","",IFERROR(YEAR($A719),0))</f>
        <v/>
      </c>
    </row>
    <row r="720">
      <c r="A720" s="22" t="n"/>
      <c r="B720" s="15" t="n"/>
      <c r="C720" s="23" t="n"/>
      <c r="D720" s="16" t="n"/>
      <c r="E720" s="17">
        <f>IF($B720="","",C720*D720)</f>
        <v/>
      </c>
      <c r="F720" s="17">
        <f>IF($B720="","",C720*(D720-IFERROR(INDEX(Products!$C$5:$C$64,MATCH($B720,Products!$A$5:$A$64,0)),0)))</f>
        <v/>
      </c>
      <c r="G720">
        <f>IF($B720="","",IFERROR(MONTH($A720),0))</f>
        <v/>
      </c>
      <c r="H720">
        <f>IF($B720="","",IFERROR(YEAR($A720),0))</f>
        <v/>
      </c>
    </row>
    <row r="721">
      <c r="A721" s="20" t="n"/>
      <c r="B721" s="18" t="n"/>
      <c r="C721" s="21" t="n"/>
      <c r="D721" s="19" t="n"/>
      <c r="E721" s="14">
        <f>IF($B721="","",C721*D721)</f>
        <v/>
      </c>
      <c r="F721" s="14">
        <f>IF($B721="","",C721*(D721-IFERROR(INDEX(Products!$C$5:$C$64,MATCH($B721,Products!$A$5:$A$64,0)),0)))</f>
        <v/>
      </c>
      <c r="G721">
        <f>IF($B721="","",IFERROR(MONTH($A721),0))</f>
        <v/>
      </c>
      <c r="H721">
        <f>IF($B721="","",IFERROR(YEAR($A721),0))</f>
        <v/>
      </c>
    </row>
    <row r="722">
      <c r="A722" s="22" t="n"/>
      <c r="B722" s="15" t="n"/>
      <c r="C722" s="23" t="n"/>
      <c r="D722" s="16" t="n"/>
      <c r="E722" s="17">
        <f>IF($B722="","",C722*D722)</f>
        <v/>
      </c>
      <c r="F722" s="17">
        <f>IF($B722="","",C722*(D722-IFERROR(INDEX(Products!$C$5:$C$64,MATCH($B722,Products!$A$5:$A$64,0)),0)))</f>
        <v/>
      </c>
      <c r="G722">
        <f>IF($B722="","",IFERROR(MONTH($A722),0))</f>
        <v/>
      </c>
      <c r="H722">
        <f>IF($B722="","",IFERROR(YEAR($A722),0))</f>
        <v/>
      </c>
    </row>
    <row r="723">
      <c r="A723" s="20" t="n"/>
      <c r="B723" s="18" t="n"/>
      <c r="C723" s="21" t="n"/>
      <c r="D723" s="19" t="n"/>
      <c r="E723" s="14">
        <f>IF($B723="","",C723*D723)</f>
        <v/>
      </c>
      <c r="F723" s="14">
        <f>IF($B723="","",C723*(D723-IFERROR(INDEX(Products!$C$5:$C$64,MATCH($B723,Products!$A$5:$A$64,0)),0)))</f>
        <v/>
      </c>
      <c r="G723">
        <f>IF($B723="","",IFERROR(MONTH($A723),0))</f>
        <v/>
      </c>
      <c r="H723">
        <f>IF($B723="","",IFERROR(YEAR($A723),0))</f>
        <v/>
      </c>
    </row>
    <row r="724">
      <c r="A724" s="22" t="n"/>
      <c r="B724" s="15" t="n"/>
      <c r="C724" s="23" t="n"/>
      <c r="D724" s="16" t="n"/>
      <c r="E724" s="17">
        <f>IF($B724="","",C724*D724)</f>
        <v/>
      </c>
      <c r="F724" s="17">
        <f>IF($B724="","",C724*(D724-IFERROR(INDEX(Products!$C$5:$C$64,MATCH($B724,Products!$A$5:$A$64,0)),0)))</f>
        <v/>
      </c>
      <c r="G724">
        <f>IF($B724="","",IFERROR(MONTH($A724),0))</f>
        <v/>
      </c>
      <c r="H724">
        <f>IF($B724="","",IFERROR(YEAR($A724),0))</f>
        <v/>
      </c>
    </row>
    <row r="725">
      <c r="A725" s="20" t="n"/>
      <c r="B725" s="18" t="n"/>
      <c r="C725" s="21" t="n"/>
      <c r="D725" s="19" t="n"/>
      <c r="E725" s="14">
        <f>IF($B725="","",C725*D725)</f>
        <v/>
      </c>
      <c r="F725" s="14">
        <f>IF($B725="","",C725*(D725-IFERROR(INDEX(Products!$C$5:$C$64,MATCH($B725,Products!$A$5:$A$64,0)),0)))</f>
        <v/>
      </c>
      <c r="G725">
        <f>IF($B725="","",IFERROR(MONTH($A725),0))</f>
        <v/>
      </c>
      <c r="H725">
        <f>IF($B725="","",IFERROR(YEAR($A725),0))</f>
        <v/>
      </c>
    </row>
    <row r="726">
      <c r="A726" s="22" t="n"/>
      <c r="B726" s="15" t="n"/>
      <c r="C726" s="23" t="n"/>
      <c r="D726" s="16" t="n"/>
      <c r="E726" s="17">
        <f>IF($B726="","",C726*D726)</f>
        <v/>
      </c>
      <c r="F726" s="17">
        <f>IF($B726="","",C726*(D726-IFERROR(INDEX(Products!$C$5:$C$64,MATCH($B726,Products!$A$5:$A$64,0)),0)))</f>
        <v/>
      </c>
      <c r="G726">
        <f>IF($B726="","",IFERROR(MONTH($A726),0))</f>
        <v/>
      </c>
      <c r="H726">
        <f>IF($B726="","",IFERROR(YEAR($A726),0))</f>
        <v/>
      </c>
    </row>
    <row r="727">
      <c r="A727" s="20" t="n"/>
      <c r="B727" s="18" t="n"/>
      <c r="C727" s="21" t="n"/>
      <c r="D727" s="19" t="n"/>
      <c r="E727" s="14">
        <f>IF($B727="","",C727*D727)</f>
        <v/>
      </c>
      <c r="F727" s="14">
        <f>IF($B727="","",C727*(D727-IFERROR(INDEX(Products!$C$5:$C$64,MATCH($B727,Products!$A$5:$A$64,0)),0)))</f>
        <v/>
      </c>
      <c r="G727">
        <f>IF($B727="","",IFERROR(MONTH($A727),0))</f>
        <v/>
      </c>
      <c r="H727">
        <f>IF($B727="","",IFERROR(YEAR($A727),0))</f>
        <v/>
      </c>
    </row>
    <row r="728">
      <c r="A728" s="22" t="n"/>
      <c r="B728" s="15" t="n"/>
      <c r="C728" s="23" t="n"/>
      <c r="D728" s="16" t="n"/>
      <c r="E728" s="17">
        <f>IF($B728="","",C728*D728)</f>
        <v/>
      </c>
      <c r="F728" s="17">
        <f>IF($B728="","",C728*(D728-IFERROR(INDEX(Products!$C$5:$C$64,MATCH($B728,Products!$A$5:$A$64,0)),0)))</f>
        <v/>
      </c>
      <c r="G728">
        <f>IF($B728="","",IFERROR(MONTH($A728),0))</f>
        <v/>
      </c>
      <c r="H728">
        <f>IF($B728="","",IFERROR(YEAR($A728),0))</f>
        <v/>
      </c>
    </row>
    <row r="729">
      <c r="A729" s="20" t="n"/>
      <c r="B729" s="18" t="n"/>
      <c r="C729" s="21" t="n"/>
      <c r="D729" s="19" t="n"/>
      <c r="E729" s="14">
        <f>IF($B729="","",C729*D729)</f>
        <v/>
      </c>
      <c r="F729" s="14">
        <f>IF($B729="","",C729*(D729-IFERROR(INDEX(Products!$C$5:$C$64,MATCH($B729,Products!$A$5:$A$64,0)),0)))</f>
        <v/>
      </c>
      <c r="G729">
        <f>IF($B729="","",IFERROR(MONTH($A729),0))</f>
        <v/>
      </c>
      <c r="H729">
        <f>IF($B729="","",IFERROR(YEAR($A729),0))</f>
        <v/>
      </c>
    </row>
    <row r="730">
      <c r="A730" s="22" t="n"/>
      <c r="B730" s="15" t="n"/>
      <c r="C730" s="23" t="n"/>
      <c r="D730" s="16" t="n"/>
      <c r="E730" s="17">
        <f>IF($B730="","",C730*D730)</f>
        <v/>
      </c>
      <c r="F730" s="17">
        <f>IF($B730="","",C730*(D730-IFERROR(INDEX(Products!$C$5:$C$64,MATCH($B730,Products!$A$5:$A$64,0)),0)))</f>
        <v/>
      </c>
      <c r="G730">
        <f>IF($B730="","",IFERROR(MONTH($A730),0))</f>
        <v/>
      </c>
      <c r="H730">
        <f>IF($B730="","",IFERROR(YEAR($A730),0))</f>
        <v/>
      </c>
    </row>
    <row r="731">
      <c r="A731" s="20" t="n"/>
      <c r="B731" s="18" t="n"/>
      <c r="C731" s="21" t="n"/>
      <c r="D731" s="19" t="n"/>
      <c r="E731" s="14">
        <f>IF($B731="","",C731*D731)</f>
        <v/>
      </c>
      <c r="F731" s="14">
        <f>IF($B731="","",C731*(D731-IFERROR(INDEX(Products!$C$5:$C$64,MATCH($B731,Products!$A$5:$A$64,0)),0)))</f>
        <v/>
      </c>
      <c r="G731">
        <f>IF($B731="","",IFERROR(MONTH($A731),0))</f>
        <v/>
      </c>
      <c r="H731">
        <f>IF($B731="","",IFERROR(YEAR($A731),0))</f>
        <v/>
      </c>
    </row>
    <row r="732">
      <c r="A732" s="22" t="n"/>
      <c r="B732" s="15" t="n"/>
      <c r="C732" s="23" t="n"/>
      <c r="D732" s="16" t="n"/>
      <c r="E732" s="17">
        <f>IF($B732="","",C732*D732)</f>
        <v/>
      </c>
      <c r="F732" s="17">
        <f>IF($B732="","",C732*(D732-IFERROR(INDEX(Products!$C$5:$C$64,MATCH($B732,Products!$A$5:$A$64,0)),0)))</f>
        <v/>
      </c>
      <c r="G732">
        <f>IF($B732="","",IFERROR(MONTH($A732),0))</f>
        <v/>
      </c>
      <c r="H732">
        <f>IF($B732="","",IFERROR(YEAR($A732),0))</f>
        <v/>
      </c>
    </row>
    <row r="733">
      <c r="A733" s="20" t="n"/>
      <c r="B733" s="18" t="n"/>
      <c r="C733" s="21" t="n"/>
      <c r="D733" s="19" t="n"/>
      <c r="E733" s="14">
        <f>IF($B733="","",C733*D733)</f>
        <v/>
      </c>
      <c r="F733" s="14">
        <f>IF($B733="","",C733*(D733-IFERROR(INDEX(Products!$C$5:$C$64,MATCH($B733,Products!$A$5:$A$64,0)),0)))</f>
        <v/>
      </c>
      <c r="G733">
        <f>IF($B733="","",IFERROR(MONTH($A733),0))</f>
        <v/>
      </c>
      <c r="H733">
        <f>IF($B733="","",IFERROR(YEAR($A733),0))</f>
        <v/>
      </c>
    </row>
    <row r="734">
      <c r="A734" s="22" t="n"/>
      <c r="B734" s="15" t="n"/>
      <c r="C734" s="23" t="n"/>
      <c r="D734" s="16" t="n"/>
      <c r="E734" s="17">
        <f>IF($B734="","",C734*D734)</f>
        <v/>
      </c>
      <c r="F734" s="17">
        <f>IF($B734="","",C734*(D734-IFERROR(INDEX(Products!$C$5:$C$64,MATCH($B734,Products!$A$5:$A$64,0)),0)))</f>
        <v/>
      </c>
      <c r="G734">
        <f>IF($B734="","",IFERROR(MONTH($A734),0))</f>
        <v/>
      </c>
      <c r="H734">
        <f>IF($B734="","",IFERROR(YEAR($A734),0))</f>
        <v/>
      </c>
    </row>
    <row r="735">
      <c r="A735" s="20" t="n"/>
      <c r="B735" s="18" t="n"/>
      <c r="C735" s="21" t="n"/>
      <c r="D735" s="19" t="n"/>
      <c r="E735" s="14">
        <f>IF($B735="","",C735*D735)</f>
        <v/>
      </c>
      <c r="F735" s="14">
        <f>IF($B735="","",C735*(D735-IFERROR(INDEX(Products!$C$5:$C$64,MATCH($B735,Products!$A$5:$A$64,0)),0)))</f>
        <v/>
      </c>
      <c r="G735">
        <f>IF($B735="","",IFERROR(MONTH($A735),0))</f>
        <v/>
      </c>
      <c r="H735">
        <f>IF($B735="","",IFERROR(YEAR($A735),0))</f>
        <v/>
      </c>
    </row>
    <row r="736">
      <c r="A736" s="22" t="n"/>
      <c r="B736" s="15" t="n"/>
      <c r="C736" s="23" t="n"/>
      <c r="D736" s="16" t="n"/>
      <c r="E736" s="17">
        <f>IF($B736="","",C736*D736)</f>
        <v/>
      </c>
      <c r="F736" s="17">
        <f>IF($B736="","",C736*(D736-IFERROR(INDEX(Products!$C$5:$C$64,MATCH($B736,Products!$A$5:$A$64,0)),0)))</f>
        <v/>
      </c>
      <c r="G736">
        <f>IF($B736="","",IFERROR(MONTH($A736),0))</f>
        <v/>
      </c>
      <c r="H736">
        <f>IF($B736="","",IFERROR(YEAR($A736),0))</f>
        <v/>
      </c>
    </row>
    <row r="737">
      <c r="A737" s="20" t="n"/>
      <c r="B737" s="18" t="n"/>
      <c r="C737" s="21" t="n"/>
      <c r="D737" s="19" t="n"/>
      <c r="E737" s="14">
        <f>IF($B737="","",C737*D737)</f>
        <v/>
      </c>
      <c r="F737" s="14">
        <f>IF($B737="","",C737*(D737-IFERROR(INDEX(Products!$C$5:$C$64,MATCH($B737,Products!$A$5:$A$64,0)),0)))</f>
        <v/>
      </c>
      <c r="G737">
        <f>IF($B737="","",IFERROR(MONTH($A737),0))</f>
        <v/>
      </c>
      <c r="H737">
        <f>IF($B737="","",IFERROR(YEAR($A737),0))</f>
        <v/>
      </c>
    </row>
    <row r="738">
      <c r="A738" s="22" t="n"/>
      <c r="B738" s="15" t="n"/>
      <c r="C738" s="23" t="n"/>
      <c r="D738" s="16" t="n"/>
      <c r="E738" s="17">
        <f>IF($B738="","",C738*D738)</f>
        <v/>
      </c>
      <c r="F738" s="17">
        <f>IF($B738="","",C738*(D738-IFERROR(INDEX(Products!$C$5:$C$64,MATCH($B738,Products!$A$5:$A$64,0)),0)))</f>
        <v/>
      </c>
      <c r="G738">
        <f>IF($B738="","",IFERROR(MONTH($A738),0))</f>
        <v/>
      </c>
      <c r="H738">
        <f>IF($B738="","",IFERROR(YEAR($A738),0))</f>
        <v/>
      </c>
    </row>
    <row r="739">
      <c r="A739" s="20" t="n"/>
      <c r="B739" s="18" t="n"/>
      <c r="C739" s="21" t="n"/>
      <c r="D739" s="19" t="n"/>
      <c r="E739" s="14">
        <f>IF($B739="","",C739*D739)</f>
        <v/>
      </c>
      <c r="F739" s="14">
        <f>IF($B739="","",C739*(D739-IFERROR(INDEX(Products!$C$5:$C$64,MATCH($B739,Products!$A$5:$A$64,0)),0)))</f>
        <v/>
      </c>
      <c r="G739">
        <f>IF($B739="","",IFERROR(MONTH($A739),0))</f>
        <v/>
      </c>
      <c r="H739">
        <f>IF($B739="","",IFERROR(YEAR($A739),0))</f>
        <v/>
      </c>
    </row>
    <row r="740">
      <c r="A740" s="22" t="n"/>
      <c r="B740" s="15" t="n"/>
      <c r="C740" s="23" t="n"/>
      <c r="D740" s="16" t="n"/>
      <c r="E740" s="17">
        <f>IF($B740="","",C740*D740)</f>
        <v/>
      </c>
      <c r="F740" s="17">
        <f>IF($B740="","",C740*(D740-IFERROR(INDEX(Products!$C$5:$C$64,MATCH($B740,Products!$A$5:$A$64,0)),0)))</f>
        <v/>
      </c>
      <c r="G740">
        <f>IF($B740="","",IFERROR(MONTH($A740),0))</f>
        <v/>
      </c>
      <c r="H740">
        <f>IF($B740="","",IFERROR(YEAR($A740),0))</f>
        <v/>
      </c>
    </row>
    <row r="741">
      <c r="A741" s="20" t="n"/>
      <c r="B741" s="18" t="n"/>
      <c r="C741" s="21" t="n"/>
      <c r="D741" s="19" t="n"/>
      <c r="E741" s="14">
        <f>IF($B741="","",C741*D741)</f>
        <v/>
      </c>
      <c r="F741" s="14">
        <f>IF($B741="","",C741*(D741-IFERROR(INDEX(Products!$C$5:$C$64,MATCH($B741,Products!$A$5:$A$64,0)),0)))</f>
        <v/>
      </c>
      <c r="G741">
        <f>IF($B741="","",IFERROR(MONTH($A741),0))</f>
        <v/>
      </c>
      <c r="H741">
        <f>IF($B741="","",IFERROR(YEAR($A741),0))</f>
        <v/>
      </c>
    </row>
    <row r="742">
      <c r="A742" s="22" t="n"/>
      <c r="B742" s="15" t="n"/>
      <c r="C742" s="23" t="n"/>
      <c r="D742" s="16" t="n"/>
      <c r="E742" s="17">
        <f>IF($B742="","",C742*D742)</f>
        <v/>
      </c>
      <c r="F742" s="17">
        <f>IF($B742="","",C742*(D742-IFERROR(INDEX(Products!$C$5:$C$64,MATCH($B742,Products!$A$5:$A$64,0)),0)))</f>
        <v/>
      </c>
      <c r="G742">
        <f>IF($B742="","",IFERROR(MONTH($A742),0))</f>
        <v/>
      </c>
      <c r="H742">
        <f>IF($B742="","",IFERROR(YEAR($A742),0))</f>
        <v/>
      </c>
    </row>
    <row r="743">
      <c r="A743" s="20" t="n"/>
      <c r="B743" s="18" t="n"/>
      <c r="C743" s="21" t="n"/>
      <c r="D743" s="19" t="n"/>
      <c r="E743" s="14">
        <f>IF($B743="","",C743*D743)</f>
        <v/>
      </c>
      <c r="F743" s="14">
        <f>IF($B743="","",C743*(D743-IFERROR(INDEX(Products!$C$5:$C$64,MATCH($B743,Products!$A$5:$A$64,0)),0)))</f>
        <v/>
      </c>
      <c r="G743">
        <f>IF($B743="","",IFERROR(MONTH($A743),0))</f>
        <v/>
      </c>
      <c r="H743">
        <f>IF($B743="","",IFERROR(YEAR($A743),0))</f>
        <v/>
      </c>
    </row>
    <row r="744">
      <c r="A744" s="22" t="n"/>
      <c r="B744" s="15" t="n"/>
      <c r="C744" s="23" t="n"/>
      <c r="D744" s="16" t="n"/>
      <c r="E744" s="17">
        <f>IF($B744="","",C744*D744)</f>
        <v/>
      </c>
      <c r="F744" s="17">
        <f>IF($B744="","",C744*(D744-IFERROR(INDEX(Products!$C$5:$C$64,MATCH($B744,Products!$A$5:$A$64,0)),0)))</f>
        <v/>
      </c>
      <c r="G744">
        <f>IF($B744="","",IFERROR(MONTH($A744),0))</f>
        <v/>
      </c>
      <c r="H744">
        <f>IF($B744="","",IFERROR(YEAR($A744),0))</f>
        <v/>
      </c>
    </row>
    <row r="745">
      <c r="A745" s="20" t="n"/>
      <c r="B745" s="18" t="n"/>
      <c r="C745" s="21" t="n"/>
      <c r="D745" s="19" t="n"/>
      <c r="E745" s="14">
        <f>IF($B745="","",C745*D745)</f>
        <v/>
      </c>
      <c r="F745" s="14">
        <f>IF($B745="","",C745*(D745-IFERROR(INDEX(Products!$C$5:$C$64,MATCH($B745,Products!$A$5:$A$64,0)),0)))</f>
        <v/>
      </c>
      <c r="G745">
        <f>IF($B745="","",IFERROR(MONTH($A745),0))</f>
        <v/>
      </c>
      <c r="H745">
        <f>IF($B745="","",IFERROR(YEAR($A745),0))</f>
        <v/>
      </c>
    </row>
    <row r="746">
      <c r="A746" s="22" t="n"/>
      <c r="B746" s="15" t="n"/>
      <c r="C746" s="23" t="n"/>
      <c r="D746" s="16" t="n"/>
      <c r="E746" s="17">
        <f>IF($B746="","",C746*D746)</f>
        <v/>
      </c>
      <c r="F746" s="17">
        <f>IF($B746="","",C746*(D746-IFERROR(INDEX(Products!$C$5:$C$64,MATCH($B746,Products!$A$5:$A$64,0)),0)))</f>
        <v/>
      </c>
      <c r="G746">
        <f>IF($B746="","",IFERROR(MONTH($A746),0))</f>
        <v/>
      </c>
      <c r="H746">
        <f>IF($B746="","",IFERROR(YEAR($A746),0))</f>
        <v/>
      </c>
    </row>
    <row r="747">
      <c r="A747" s="20" t="n"/>
      <c r="B747" s="18" t="n"/>
      <c r="C747" s="21" t="n"/>
      <c r="D747" s="19" t="n"/>
      <c r="E747" s="14">
        <f>IF($B747="","",C747*D747)</f>
        <v/>
      </c>
      <c r="F747" s="14">
        <f>IF($B747="","",C747*(D747-IFERROR(INDEX(Products!$C$5:$C$64,MATCH($B747,Products!$A$5:$A$64,0)),0)))</f>
        <v/>
      </c>
      <c r="G747">
        <f>IF($B747="","",IFERROR(MONTH($A747),0))</f>
        <v/>
      </c>
      <c r="H747">
        <f>IF($B747="","",IFERROR(YEAR($A747),0))</f>
        <v/>
      </c>
    </row>
    <row r="748">
      <c r="A748" s="22" t="n"/>
      <c r="B748" s="15" t="n"/>
      <c r="C748" s="23" t="n"/>
      <c r="D748" s="16" t="n"/>
      <c r="E748" s="17">
        <f>IF($B748="","",C748*D748)</f>
        <v/>
      </c>
      <c r="F748" s="17">
        <f>IF($B748="","",C748*(D748-IFERROR(INDEX(Products!$C$5:$C$64,MATCH($B748,Products!$A$5:$A$64,0)),0)))</f>
        <v/>
      </c>
      <c r="G748">
        <f>IF($B748="","",IFERROR(MONTH($A748),0))</f>
        <v/>
      </c>
      <c r="H748">
        <f>IF($B748="","",IFERROR(YEAR($A748),0))</f>
        <v/>
      </c>
    </row>
    <row r="749">
      <c r="A749" s="20" t="n"/>
      <c r="B749" s="18" t="n"/>
      <c r="C749" s="21" t="n"/>
      <c r="D749" s="19" t="n"/>
      <c r="E749" s="14">
        <f>IF($B749="","",C749*D749)</f>
        <v/>
      </c>
      <c r="F749" s="14">
        <f>IF($B749="","",C749*(D749-IFERROR(INDEX(Products!$C$5:$C$64,MATCH($B749,Products!$A$5:$A$64,0)),0)))</f>
        <v/>
      </c>
      <c r="G749">
        <f>IF($B749="","",IFERROR(MONTH($A749),0))</f>
        <v/>
      </c>
      <c r="H749">
        <f>IF($B749="","",IFERROR(YEAR($A749),0))</f>
        <v/>
      </c>
    </row>
    <row r="750">
      <c r="A750" s="22" t="n"/>
      <c r="B750" s="15" t="n"/>
      <c r="C750" s="23" t="n"/>
      <c r="D750" s="16" t="n"/>
      <c r="E750" s="17">
        <f>IF($B750="","",C750*D750)</f>
        <v/>
      </c>
      <c r="F750" s="17">
        <f>IF($B750="","",C750*(D750-IFERROR(INDEX(Products!$C$5:$C$64,MATCH($B750,Products!$A$5:$A$64,0)),0)))</f>
        <v/>
      </c>
      <c r="G750">
        <f>IF($B750="","",IFERROR(MONTH($A750),0))</f>
        <v/>
      </c>
      <c r="H750">
        <f>IF($B750="","",IFERROR(YEAR($A750),0))</f>
        <v/>
      </c>
    </row>
    <row r="751">
      <c r="A751" s="20" t="n"/>
      <c r="B751" s="18" t="n"/>
      <c r="C751" s="21" t="n"/>
      <c r="D751" s="19" t="n"/>
      <c r="E751" s="14">
        <f>IF($B751="","",C751*D751)</f>
        <v/>
      </c>
      <c r="F751" s="14">
        <f>IF($B751="","",C751*(D751-IFERROR(INDEX(Products!$C$5:$C$64,MATCH($B751,Products!$A$5:$A$64,0)),0)))</f>
        <v/>
      </c>
      <c r="G751">
        <f>IF($B751="","",IFERROR(MONTH($A751),0))</f>
        <v/>
      </c>
      <c r="H751">
        <f>IF($B751="","",IFERROR(YEAR($A751),0))</f>
        <v/>
      </c>
    </row>
    <row r="752">
      <c r="A752" s="22" t="n"/>
      <c r="B752" s="15" t="n"/>
      <c r="C752" s="23" t="n"/>
      <c r="D752" s="16" t="n"/>
      <c r="E752" s="17">
        <f>IF($B752="","",C752*D752)</f>
        <v/>
      </c>
      <c r="F752" s="17">
        <f>IF($B752="","",C752*(D752-IFERROR(INDEX(Products!$C$5:$C$64,MATCH($B752,Products!$A$5:$A$64,0)),0)))</f>
        <v/>
      </c>
      <c r="G752">
        <f>IF($B752="","",IFERROR(MONTH($A752),0))</f>
        <v/>
      </c>
      <c r="H752">
        <f>IF($B752="","",IFERROR(YEAR($A752),0))</f>
        <v/>
      </c>
    </row>
    <row r="753">
      <c r="A753" s="20" t="n"/>
      <c r="B753" s="18" t="n"/>
      <c r="C753" s="21" t="n"/>
      <c r="D753" s="19" t="n"/>
      <c r="E753" s="14">
        <f>IF($B753="","",C753*D753)</f>
        <v/>
      </c>
      <c r="F753" s="14">
        <f>IF($B753="","",C753*(D753-IFERROR(INDEX(Products!$C$5:$C$64,MATCH($B753,Products!$A$5:$A$64,0)),0)))</f>
        <v/>
      </c>
      <c r="G753">
        <f>IF($B753="","",IFERROR(MONTH($A753),0))</f>
        <v/>
      </c>
      <c r="H753">
        <f>IF($B753="","",IFERROR(YEAR($A753),0))</f>
        <v/>
      </c>
    </row>
    <row r="754">
      <c r="A754" s="22" t="n"/>
      <c r="B754" s="15" t="n"/>
      <c r="C754" s="23" t="n"/>
      <c r="D754" s="16" t="n"/>
      <c r="E754" s="17">
        <f>IF($B754="","",C754*D754)</f>
        <v/>
      </c>
      <c r="F754" s="17">
        <f>IF($B754="","",C754*(D754-IFERROR(INDEX(Products!$C$5:$C$64,MATCH($B754,Products!$A$5:$A$64,0)),0)))</f>
        <v/>
      </c>
      <c r="G754">
        <f>IF($B754="","",IFERROR(MONTH($A754),0))</f>
        <v/>
      </c>
      <c r="H754">
        <f>IF($B754="","",IFERROR(YEAR($A754),0))</f>
        <v/>
      </c>
    </row>
    <row r="755">
      <c r="A755" s="20" t="n"/>
      <c r="B755" s="18" t="n"/>
      <c r="C755" s="21" t="n"/>
      <c r="D755" s="19" t="n"/>
      <c r="E755" s="14">
        <f>IF($B755="","",C755*D755)</f>
        <v/>
      </c>
      <c r="F755" s="14">
        <f>IF($B755="","",C755*(D755-IFERROR(INDEX(Products!$C$5:$C$64,MATCH($B755,Products!$A$5:$A$64,0)),0)))</f>
        <v/>
      </c>
      <c r="G755">
        <f>IF($B755="","",IFERROR(MONTH($A755),0))</f>
        <v/>
      </c>
      <c r="H755">
        <f>IF($B755="","",IFERROR(YEAR($A755),0))</f>
        <v/>
      </c>
    </row>
    <row r="756">
      <c r="A756" s="22" t="n"/>
      <c r="B756" s="15" t="n"/>
      <c r="C756" s="23" t="n"/>
      <c r="D756" s="16" t="n"/>
      <c r="E756" s="17">
        <f>IF($B756="","",C756*D756)</f>
        <v/>
      </c>
      <c r="F756" s="17">
        <f>IF($B756="","",C756*(D756-IFERROR(INDEX(Products!$C$5:$C$64,MATCH($B756,Products!$A$5:$A$64,0)),0)))</f>
        <v/>
      </c>
      <c r="G756">
        <f>IF($B756="","",IFERROR(MONTH($A756),0))</f>
        <v/>
      </c>
      <c r="H756">
        <f>IF($B756="","",IFERROR(YEAR($A756),0))</f>
        <v/>
      </c>
    </row>
    <row r="757">
      <c r="A757" s="20" t="n"/>
      <c r="B757" s="18" t="n"/>
      <c r="C757" s="21" t="n"/>
      <c r="D757" s="19" t="n"/>
      <c r="E757" s="14">
        <f>IF($B757="","",C757*D757)</f>
        <v/>
      </c>
      <c r="F757" s="14">
        <f>IF($B757="","",C757*(D757-IFERROR(INDEX(Products!$C$5:$C$64,MATCH($B757,Products!$A$5:$A$64,0)),0)))</f>
        <v/>
      </c>
      <c r="G757">
        <f>IF($B757="","",IFERROR(MONTH($A757),0))</f>
        <v/>
      </c>
      <c r="H757">
        <f>IF($B757="","",IFERROR(YEAR($A757),0))</f>
        <v/>
      </c>
    </row>
    <row r="758">
      <c r="A758" s="22" t="n"/>
      <c r="B758" s="15" t="n"/>
      <c r="C758" s="23" t="n"/>
      <c r="D758" s="16" t="n"/>
      <c r="E758" s="17">
        <f>IF($B758="","",C758*D758)</f>
        <v/>
      </c>
      <c r="F758" s="17">
        <f>IF($B758="","",C758*(D758-IFERROR(INDEX(Products!$C$5:$C$64,MATCH($B758,Products!$A$5:$A$64,0)),0)))</f>
        <v/>
      </c>
      <c r="G758">
        <f>IF($B758="","",IFERROR(MONTH($A758),0))</f>
        <v/>
      </c>
      <c r="H758">
        <f>IF($B758="","",IFERROR(YEAR($A758),0))</f>
        <v/>
      </c>
    </row>
    <row r="759">
      <c r="A759" s="20" t="n"/>
      <c r="B759" s="18" t="n"/>
      <c r="C759" s="21" t="n"/>
      <c r="D759" s="19" t="n"/>
      <c r="E759" s="14">
        <f>IF($B759="","",C759*D759)</f>
        <v/>
      </c>
      <c r="F759" s="14">
        <f>IF($B759="","",C759*(D759-IFERROR(INDEX(Products!$C$5:$C$64,MATCH($B759,Products!$A$5:$A$64,0)),0)))</f>
        <v/>
      </c>
      <c r="G759">
        <f>IF($B759="","",IFERROR(MONTH($A759),0))</f>
        <v/>
      </c>
      <c r="H759">
        <f>IF($B759="","",IFERROR(YEAR($A759),0))</f>
        <v/>
      </c>
    </row>
    <row r="760">
      <c r="A760" s="22" t="n"/>
      <c r="B760" s="15" t="n"/>
      <c r="C760" s="23" t="n"/>
      <c r="D760" s="16" t="n"/>
      <c r="E760" s="17">
        <f>IF($B760="","",C760*D760)</f>
        <v/>
      </c>
      <c r="F760" s="17">
        <f>IF($B760="","",C760*(D760-IFERROR(INDEX(Products!$C$5:$C$64,MATCH($B760,Products!$A$5:$A$64,0)),0)))</f>
        <v/>
      </c>
      <c r="G760">
        <f>IF($B760="","",IFERROR(MONTH($A760),0))</f>
        <v/>
      </c>
      <c r="H760">
        <f>IF($B760="","",IFERROR(YEAR($A760),0))</f>
        <v/>
      </c>
    </row>
    <row r="761">
      <c r="A761" s="20" t="n"/>
      <c r="B761" s="18" t="n"/>
      <c r="C761" s="21" t="n"/>
      <c r="D761" s="19" t="n"/>
      <c r="E761" s="14">
        <f>IF($B761="","",C761*D761)</f>
        <v/>
      </c>
      <c r="F761" s="14">
        <f>IF($B761="","",C761*(D761-IFERROR(INDEX(Products!$C$5:$C$64,MATCH($B761,Products!$A$5:$A$64,0)),0)))</f>
        <v/>
      </c>
      <c r="G761">
        <f>IF($B761="","",IFERROR(MONTH($A761),0))</f>
        <v/>
      </c>
      <c r="H761">
        <f>IF($B761="","",IFERROR(YEAR($A761),0))</f>
        <v/>
      </c>
    </row>
    <row r="762">
      <c r="A762" s="22" t="n"/>
      <c r="B762" s="15" t="n"/>
      <c r="C762" s="23" t="n"/>
      <c r="D762" s="16" t="n"/>
      <c r="E762" s="17">
        <f>IF($B762="","",C762*D762)</f>
        <v/>
      </c>
      <c r="F762" s="17">
        <f>IF($B762="","",C762*(D762-IFERROR(INDEX(Products!$C$5:$C$64,MATCH($B762,Products!$A$5:$A$64,0)),0)))</f>
        <v/>
      </c>
      <c r="G762">
        <f>IF($B762="","",IFERROR(MONTH($A762),0))</f>
        <v/>
      </c>
      <c r="H762">
        <f>IF($B762="","",IFERROR(YEAR($A762),0))</f>
        <v/>
      </c>
    </row>
    <row r="763">
      <c r="A763" s="20" t="n"/>
      <c r="B763" s="18" t="n"/>
      <c r="C763" s="21" t="n"/>
      <c r="D763" s="19" t="n"/>
      <c r="E763" s="14">
        <f>IF($B763="","",C763*D763)</f>
        <v/>
      </c>
      <c r="F763" s="14">
        <f>IF($B763="","",C763*(D763-IFERROR(INDEX(Products!$C$5:$C$64,MATCH($B763,Products!$A$5:$A$64,0)),0)))</f>
        <v/>
      </c>
      <c r="G763">
        <f>IF($B763="","",IFERROR(MONTH($A763),0))</f>
        <v/>
      </c>
      <c r="H763">
        <f>IF($B763="","",IFERROR(YEAR($A763),0))</f>
        <v/>
      </c>
    </row>
    <row r="764">
      <c r="A764" s="22" t="n"/>
      <c r="B764" s="15" t="n"/>
      <c r="C764" s="23" t="n"/>
      <c r="D764" s="16" t="n"/>
      <c r="E764" s="17">
        <f>IF($B764="","",C764*D764)</f>
        <v/>
      </c>
      <c r="F764" s="17">
        <f>IF($B764="","",C764*(D764-IFERROR(INDEX(Products!$C$5:$C$64,MATCH($B764,Products!$A$5:$A$64,0)),0)))</f>
        <v/>
      </c>
      <c r="G764">
        <f>IF($B764="","",IFERROR(MONTH($A764),0))</f>
        <v/>
      </c>
      <c r="H764">
        <f>IF($B764="","",IFERROR(YEAR($A764),0))</f>
        <v/>
      </c>
    </row>
    <row r="765">
      <c r="A765" s="20" t="n"/>
      <c r="B765" s="18" t="n"/>
      <c r="C765" s="21" t="n"/>
      <c r="D765" s="19" t="n"/>
      <c r="E765" s="14">
        <f>IF($B765="","",C765*D765)</f>
        <v/>
      </c>
      <c r="F765" s="14">
        <f>IF($B765="","",C765*(D765-IFERROR(INDEX(Products!$C$5:$C$64,MATCH($B765,Products!$A$5:$A$64,0)),0)))</f>
        <v/>
      </c>
      <c r="G765">
        <f>IF($B765="","",IFERROR(MONTH($A765),0))</f>
        <v/>
      </c>
      <c r="H765">
        <f>IF($B765="","",IFERROR(YEAR($A765),0))</f>
        <v/>
      </c>
    </row>
    <row r="766">
      <c r="A766" s="22" t="n"/>
      <c r="B766" s="15" t="n"/>
      <c r="C766" s="23" t="n"/>
      <c r="D766" s="16" t="n"/>
      <c r="E766" s="17">
        <f>IF($B766="","",C766*D766)</f>
        <v/>
      </c>
      <c r="F766" s="17">
        <f>IF($B766="","",C766*(D766-IFERROR(INDEX(Products!$C$5:$C$64,MATCH($B766,Products!$A$5:$A$64,0)),0)))</f>
        <v/>
      </c>
      <c r="G766">
        <f>IF($B766="","",IFERROR(MONTH($A766),0))</f>
        <v/>
      </c>
      <c r="H766">
        <f>IF($B766="","",IFERROR(YEAR($A766),0))</f>
        <v/>
      </c>
    </row>
    <row r="767">
      <c r="A767" s="20" t="n"/>
      <c r="B767" s="18" t="n"/>
      <c r="C767" s="21" t="n"/>
      <c r="D767" s="19" t="n"/>
      <c r="E767" s="14">
        <f>IF($B767="","",C767*D767)</f>
        <v/>
      </c>
      <c r="F767" s="14">
        <f>IF($B767="","",C767*(D767-IFERROR(INDEX(Products!$C$5:$C$64,MATCH($B767,Products!$A$5:$A$64,0)),0)))</f>
        <v/>
      </c>
      <c r="G767">
        <f>IF($B767="","",IFERROR(MONTH($A767),0))</f>
        <v/>
      </c>
      <c r="H767">
        <f>IF($B767="","",IFERROR(YEAR($A767),0))</f>
        <v/>
      </c>
    </row>
    <row r="768">
      <c r="A768" s="22" t="n"/>
      <c r="B768" s="15" t="n"/>
      <c r="C768" s="23" t="n"/>
      <c r="D768" s="16" t="n"/>
      <c r="E768" s="17">
        <f>IF($B768="","",C768*D768)</f>
        <v/>
      </c>
      <c r="F768" s="17">
        <f>IF($B768="","",C768*(D768-IFERROR(INDEX(Products!$C$5:$C$64,MATCH($B768,Products!$A$5:$A$64,0)),0)))</f>
        <v/>
      </c>
      <c r="G768">
        <f>IF($B768="","",IFERROR(MONTH($A768),0))</f>
        <v/>
      </c>
      <c r="H768">
        <f>IF($B768="","",IFERROR(YEAR($A768),0))</f>
        <v/>
      </c>
    </row>
    <row r="769">
      <c r="A769" s="20" t="n"/>
      <c r="B769" s="18" t="n"/>
      <c r="C769" s="21" t="n"/>
      <c r="D769" s="19" t="n"/>
      <c r="E769" s="14">
        <f>IF($B769="","",C769*D769)</f>
        <v/>
      </c>
      <c r="F769" s="14">
        <f>IF($B769="","",C769*(D769-IFERROR(INDEX(Products!$C$5:$C$64,MATCH($B769,Products!$A$5:$A$64,0)),0)))</f>
        <v/>
      </c>
      <c r="G769">
        <f>IF($B769="","",IFERROR(MONTH($A769),0))</f>
        <v/>
      </c>
      <c r="H769">
        <f>IF($B769="","",IFERROR(YEAR($A769),0))</f>
        <v/>
      </c>
    </row>
    <row r="770">
      <c r="A770" s="22" t="n"/>
      <c r="B770" s="15" t="n"/>
      <c r="C770" s="23" t="n"/>
      <c r="D770" s="16" t="n"/>
      <c r="E770" s="17">
        <f>IF($B770="","",C770*D770)</f>
        <v/>
      </c>
      <c r="F770" s="17">
        <f>IF($B770="","",C770*(D770-IFERROR(INDEX(Products!$C$5:$C$64,MATCH($B770,Products!$A$5:$A$64,0)),0)))</f>
        <v/>
      </c>
      <c r="G770">
        <f>IF($B770="","",IFERROR(MONTH($A770),0))</f>
        <v/>
      </c>
      <c r="H770">
        <f>IF($B770="","",IFERROR(YEAR($A770),0))</f>
        <v/>
      </c>
    </row>
    <row r="771">
      <c r="A771" s="20" t="n"/>
      <c r="B771" s="18" t="n"/>
      <c r="C771" s="21" t="n"/>
      <c r="D771" s="19" t="n"/>
      <c r="E771" s="14">
        <f>IF($B771="","",C771*D771)</f>
        <v/>
      </c>
      <c r="F771" s="14">
        <f>IF($B771="","",C771*(D771-IFERROR(INDEX(Products!$C$5:$C$64,MATCH($B771,Products!$A$5:$A$64,0)),0)))</f>
        <v/>
      </c>
      <c r="G771">
        <f>IF($B771="","",IFERROR(MONTH($A771),0))</f>
        <v/>
      </c>
      <c r="H771">
        <f>IF($B771="","",IFERROR(YEAR($A771),0))</f>
        <v/>
      </c>
    </row>
    <row r="772">
      <c r="A772" s="22" t="n"/>
      <c r="B772" s="15" t="n"/>
      <c r="C772" s="23" t="n"/>
      <c r="D772" s="16" t="n"/>
      <c r="E772" s="17">
        <f>IF($B772="","",C772*D772)</f>
        <v/>
      </c>
      <c r="F772" s="17">
        <f>IF($B772="","",C772*(D772-IFERROR(INDEX(Products!$C$5:$C$64,MATCH($B772,Products!$A$5:$A$64,0)),0)))</f>
        <v/>
      </c>
      <c r="G772">
        <f>IF($B772="","",IFERROR(MONTH($A772),0))</f>
        <v/>
      </c>
      <c r="H772">
        <f>IF($B772="","",IFERROR(YEAR($A772),0))</f>
        <v/>
      </c>
    </row>
    <row r="773">
      <c r="A773" s="20" t="n"/>
      <c r="B773" s="18" t="n"/>
      <c r="C773" s="21" t="n"/>
      <c r="D773" s="19" t="n"/>
      <c r="E773" s="14">
        <f>IF($B773="","",C773*D773)</f>
        <v/>
      </c>
      <c r="F773" s="14">
        <f>IF($B773="","",C773*(D773-IFERROR(INDEX(Products!$C$5:$C$64,MATCH($B773,Products!$A$5:$A$64,0)),0)))</f>
        <v/>
      </c>
      <c r="G773">
        <f>IF($B773="","",IFERROR(MONTH($A773),0))</f>
        <v/>
      </c>
      <c r="H773">
        <f>IF($B773="","",IFERROR(YEAR($A773),0))</f>
        <v/>
      </c>
    </row>
    <row r="774">
      <c r="A774" s="22" t="n"/>
      <c r="B774" s="15" t="n"/>
      <c r="C774" s="23" t="n"/>
      <c r="D774" s="16" t="n"/>
      <c r="E774" s="17">
        <f>IF($B774="","",C774*D774)</f>
        <v/>
      </c>
      <c r="F774" s="17">
        <f>IF($B774="","",C774*(D774-IFERROR(INDEX(Products!$C$5:$C$64,MATCH($B774,Products!$A$5:$A$64,0)),0)))</f>
        <v/>
      </c>
      <c r="G774">
        <f>IF($B774="","",IFERROR(MONTH($A774),0))</f>
        <v/>
      </c>
      <c r="H774">
        <f>IF($B774="","",IFERROR(YEAR($A774),0))</f>
        <v/>
      </c>
    </row>
    <row r="775">
      <c r="A775" s="20" t="n"/>
      <c r="B775" s="18" t="n"/>
      <c r="C775" s="21" t="n"/>
      <c r="D775" s="19" t="n"/>
      <c r="E775" s="14">
        <f>IF($B775="","",C775*D775)</f>
        <v/>
      </c>
      <c r="F775" s="14">
        <f>IF($B775="","",C775*(D775-IFERROR(INDEX(Products!$C$5:$C$64,MATCH($B775,Products!$A$5:$A$64,0)),0)))</f>
        <v/>
      </c>
      <c r="G775">
        <f>IF($B775="","",IFERROR(MONTH($A775),0))</f>
        <v/>
      </c>
      <c r="H775">
        <f>IF($B775="","",IFERROR(YEAR($A775),0))</f>
        <v/>
      </c>
    </row>
    <row r="776">
      <c r="A776" s="22" t="n"/>
      <c r="B776" s="15" t="n"/>
      <c r="C776" s="23" t="n"/>
      <c r="D776" s="16" t="n"/>
      <c r="E776" s="17">
        <f>IF($B776="","",C776*D776)</f>
        <v/>
      </c>
      <c r="F776" s="17">
        <f>IF($B776="","",C776*(D776-IFERROR(INDEX(Products!$C$5:$C$64,MATCH($B776,Products!$A$5:$A$64,0)),0)))</f>
        <v/>
      </c>
      <c r="G776">
        <f>IF($B776="","",IFERROR(MONTH($A776),0))</f>
        <v/>
      </c>
      <c r="H776">
        <f>IF($B776="","",IFERROR(YEAR($A776),0))</f>
        <v/>
      </c>
    </row>
    <row r="777">
      <c r="A777" s="20" t="n"/>
      <c r="B777" s="18" t="n"/>
      <c r="C777" s="21" t="n"/>
      <c r="D777" s="19" t="n"/>
      <c r="E777" s="14">
        <f>IF($B777="","",C777*D777)</f>
        <v/>
      </c>
      <c r="F777" s="14">
        <f>IF($B777="","",C777*(D777-IFERROR(INDEX(Products!$C$5:$C$64,MATCH($B777,Products!$A$5:$A$64,0)),0)))</f>
        <v/>
      </c>
      <c r="G777">
        <f>IF($B777="","",IFERROR(MONTH($A777),0))</f>
        <v/>
      </c>
      <c r="H777">
        <f>IF($B777="","",IFERROR(YEAR($A777),0))</f>
        <v/>
      </c>
    </row>
    <row r="778">
      <c r="A778" s="22" t="n"/>
      <c r="B778" s="15" t="n"/>
      <c r="C778" s="23" t="n"/>
      <c r="D778" s="16" t="n"/>
      <c r="E778" s="17">
        <f>IF($B778="","",C778*D778)</f>
        <v/>
      </c>
      <c r="F778" s="17">
        <f>IF($B778="","",C778*(D778-IFERROR(INDEX(Products!$C$5:$C$64,MATCH($B778,Products!$A$5:$A$64,0)),0)))</f>
        <v/>
      </c>
      <c r="G778">
        <f>IF($B778="","",IFERROR(MONTH($A778),0))</f>
        <v/>
      </c>
      <c r="H778">
        <f>IF($B778="","",IFERROR(YEAR($A778),0))</f>
        <v/>
      </c>
    </row>
    <row r="779">
      <c r="A779" s="20" t="n"/>
      <c r="B779" s="18" t="n"/>
      <c r="C779" s="21" t="n"/>
      <c r="D779" s="19" t="n"/>
      <c r="E779" s="14">
        <f>IF($B779="","",C779*D779)</f>
        <v/>
      </c>
      <c r="F779" s="14">
        <f>IF($B779="","",C779*(D779-IFERROR(INDEX(Products!$C$5:$C$64,MATCH($B779,Products!$A$5:$A$64,0)),0)))</f>
        <v/>
      </c>
      <c r="G779">
        <f>IF($B779="","",IFERROR(MONTH($A779),0))</f>
        <v/>
      </c>
      <c r="H779">
        <f>IF($B779="","",IFERROR(YEAR($A779),0))</f>
        <v/>
      </c>
    </row>
    <row r="780">
      <c r="A780" s="22" t="n"/>
      <c r="B780" s="15" t="n"/>
      <c r="C780" s="23" t="n"/>
      <c r="D780" s="16" t="n"/>
      <c r="E780" s="17">
        <f>IF($B780="","",C780*D780)</f>
        <v/>
      </c>
      <c r="F780" s="17">
        <f>IF($B780="","",C780*(D780-IFERROR(INDEX(Products!$C$5:$C$64,MATCH($B780,Products!$A$5:$A$64,0)),0)))</f>
        <v/>
      </c>
      <c r="G780">
        <f>IF($B780="","",IFERROR(MONTH($A780),0))</f>
        <v/>
      </c>
      <c r="H780">
        <f>IF($B780="","",IFERROR(YEAR($A780),0))</f>
        <v/>
      </c>
    </row>
    <row r="781">
      <c r="A781" s="20" t="n"/>
      <c r="B781" s="18" t="n"/>
      <c r="C781" s="21" t="n"/>
      <c r="D781" s="19" t="n"/>
      <c r="E781" s="14">
        <f>IF($B781="","",C781*D781)</f>
        <v/>
      </c>
      <c r="F781" s="14">
        <f>IF($B781="","",C781*(D781-IFERROR(INDEX(Products!$C$5:$C$64,MATCH($B781,Products!$A$5:$A$64,0)),0)))</f>
        <v/>
      </c>
      <c r="G781">
        <f>IF($B781="","",IFERROR(MONTH($A781),0))</f>
        <v/>
      </c>
      <c r="H781">
        <f>IF($B781="","",IFERROR(YEAR($A781),0))</f>
        <v/>
      </c>
    </row>
    <row r="782">
      <c r="A782" s="22" t="n"/>
      <c r="B782" s="15" t="n"/>
      <c r="C782" s="23" t="n"/>
      <c r="D782" s="16" t="n"/>
      <c r="E782" s="17">
        <f>IF($B782="","",C782*D782)</f>
        <v/>
      </c>
      <c r="F782" s="17">
        <f>IF($B782="","",C782*(D782-IFERROR(INDEX(Products!$C$5:$C$64,MATCH($B782,Products!$A$5:$A$64,0)),0)))</f>
        <v/>
      </c>
      <c r="G782">
        <f>IF($B782="","",IFERROR(MONTH($A782),0))</f>
        <v/>
      </c>
      <c r="H782">
        <f>IF($B782="","",IFERROR(YEAR($A782),0))</f>
        <v/>
      </c>
    </row>
    <row r="783">
      <c r="A783" s="20" t="n"/>
      <c r="B783" s="18" t="n"/>
      <c r="C783" s="21" t="n"/>
      <c r="D783" s="19" t="n"/>
      <c r="E783" s="14">
        <f>IF($B783="","",C783*D783)</f>
        <v/>
      </c>
      <c r="F783" s="14">
        <f>IF($B783="","",C783*(D783-IFERROR(INDEX(Products!$C$5:$C$64,MATCH($B783,Products!$A$5:$A$64,0)),0)))</f>
        <v/>
      </c>
      <c r="G783">
        <f>IF($B783="","",IFERROR(MONTH($A783),0))</f>
        <v/>
      </c>
      <c r="H783">
        <f>IF($B783="","",IFERROR(YEAR($A783),0))</f>
        <v/>
      </c>
    </row>
    <row r="784">
      <c r="A784" s="22" t="n"/>
      <c r="B784" s="15" t="n"/>
      <c r="C784" s="23" t="n"/>
      <c r="D784" s="16" t="n"/>
      <c r="E784" s="17">
        <f>IF($B784="","",C784*D784)</f>
        <v/>
      </c>
      <c r="F784" s="17">
        <f>IF($B784="","",C784*(D784-IFERROR(INDEX(Products!$C$5:$C$64,MATCH($B784,Products!$A$5:$A$64,0)),0)))</f>
        <v/>
      </c>
      <c r="G784">
        <f>IF($B784="","",IFERROR(MONTH($A784),0))</f>
        <v/>
      </c>
      <c r="H784">
        <f>IF($B784="","",IFERROR(YEAR($A784),0))</f>
        <v/>
      </c>
    </row>
    <row r="785">
      <c r="A785" s="20" t="n"/>
      <c r="B785" s="18" t="n"/>
      <c r="C785" s="21" t="n"/>
      <c r="D785" s="19" t="n"/>
      <c r="E785" s="14">
        <f>IF($B785="","",C785*D785)</f>
        <v/>
      </c>
      <c r="F785" s="14">
        <f>IF($B785="","",C785*(D785-IFERROR(INDEX(Products!$C$5:$C$64,MATCH($B785,Products!$A$5:$A$64,0)),0)))</f>
        <v/>
      </c>
      <c r="G785">
        <f>IF($B785="","",IFERROR(MONTH($A785),0))</f>
        <v/>
      </c>
      <c r="H785">
        <f>IF($B785="","",IFERROR(YEAR($A785),0))</f>
        <v/>
      </c>
    </row>
    <row r="786">
      <c r="A786" s="22" t="n"/>
      <c r="B786" s="15" t="n"/>
      <c r="C786" s="23" t="n"/>
      <c r="D786" s="16" t="n"/>
      <c r="E786" s="17">
        <f>IF($B786="","",C786*D786)</f>
        <v/>
      </c>
      <c r="F786" s="17">
        <f>IF($B786="","",C786*(D786-IFERROR(INDEX(Products!$C$5:$C$64,MATCH($B786,Products!$A$5:$A$64,0)),0)))</f>
        <v/>
      </c>
      <c r="G786">
        <f>IF($B786="","",IFERROR(MONTH($A786),0))</f>
        <v/>
      </c>
      <c r="H786">
        <f>IF($B786="","",IFERROR(YEAR($A786),0))</f>
        <v/>
      </c>
    </row>
    <row r="787">
      <c r="A787" s="20" t="n"/>
      <c r="B787" s="18" t="n"/>
      <c r="C787" s="21" t="n"/>
      <c r="D787" s="19" t="n"/>
      <c r="E787" s="14">
        <f>IF($B787="","",C787*D787)</f>
        <v/>
      </c>
      <c r="F787" s="14">
        <f>IF($B787="","",C787*(D787-IFERROR(INDEX(Products!$C$5:$C$64,MATCH($B787,Products!$A$5:$A$64,0)),0)))</f>
        <v/>
      </c>
      <c r="G787">
        <f>IF($B787="","",IFERROR(MONTH($A787),0))</f>
        <v/>
      </c>
      <c r="H787">
        <f>IF($B787="","",IFERROR(YEAR($A787),0))</f>
        <v/>
      </c>
    </row>
    <row r="788">
      <c r="A788" s="22" t="n"/>
      <c r="B788" s="15" t="n"/>
      <c r="C788" s="23" t="n"/>
      <c r="D788" s="16" t="n"/>
      <c r="E788" s="17">
        <f>IF($B788="","",C788*D788)</f>
        <v/>
      </c>
      <c r="F788" s="17">
        <f>IF($B788="","",C788*(D788-IFERROR(INDEX(Products!$C$5:$C$64,MATCH($B788,Products!$A$5:$A$64,0)),0)))</f>
        <v/>
      </c>
      <c r="G788">
        <f>IF($B788="","",IFERROR(MONTH($A788),0))</f>
        <v/>
      </c>
      <c r="H788">
        <f>IF($B788="","",IFERROR(YEAR($A788),0))</f>
        <v/>
      </c>
    </row>
    <row r="789">
      <c r="A789" s="20" t="n"/>
      <c r="B789" s="18" t="n"/>
      <c r="C789" s="21" t="n"/>
      <c r="D789" s="19" t="n"/>
      <c r="E789" s="14">
        <f>IF($B789="","",C789*D789)</f>
        <v/>
      </c>
      <c r="F789" s="14">
        <f>IF($B789="","",C789*(D789-IFERROR(INDEX(Products!$C$5:$C$64,MATCH($B789,Products!$A$5:$A$64,0)),0)))</f>
        <v/>
      </c>
      <c r="G789">
        <f>IF($B789="","",IFERROR(MONTH($A789),0))</f>
        <v/>
      </c>
      <c r="H789">
        <f>IF($B789="","",IFERROR(YEAR($A789),0))</f>
        <v/>
      </c>
    </row>
    <row r="790">
      <c r="A790" s="22" t="n"/>
      <c r="B790" s="15" t="n"/>
      <c r="C790" s="23" t="n"/>
      <c r="D790" s="16" t="n"/>
      <c r="E790" s="17">
        <f>IF($B790="","",C790*D790)</f>
        <v/>
      </c>
      <c r="F790" s="17">
        <f>IF($B790="","",C790*(D790-IFERROR(INDEX(Products!$C$5:$C$64,MATCH($B790,Products!$A$5:$A$64,0)),0)))</f>
        <v/>
      </c>
      <c r="G790">
        <f>IF($B790="","",IFERROR(MONTH($A790),0))</f>
        <v/>
      </c>
      <c r="H790">
        <f>IF($B790="","",IFERROR(YEAR($A790),0))</f>
        <v/>
      </c>
    </row>
    <row r="791">
      <c r="A791" s="20" t="n"/>
      <c r="B791" s="18" t="n"/>
      <c r="C791" s="21" t="n"/>
      <c r="D791" s="19" t="n"/>
      <c r="E791" s="14">
        <f>IF($B791="","",C791*D791)</f>
        <v/>
      </c>
      <c r="F791" s="14">
        <f>IF($B791="","",C791*(D791-IFERROR(INDEX(Products!$C$5:$C$64,MATCH($B791,Products!$A$5:$A$64,0)),0)))</f>
        <v/>
      </c>
      <c r="G791">
        <f>IF($B791="","",IFERROR(MONTH($A791),0))</f>
        <v/>
      </c>
      <c r="H791">
        <f>IF($B791="","",IFERROR(YEAR($A791),0))</f>
        <v/>
      </c>
    </row>
    <row r="792">
      <c r="A792" s="22" t="n"/>
      <c r="B792" s="15" t="n"/>
      <c r="C792" s="23" t="n"/>
      <c r="D792" s="16" t="n"/>
      <c r="E792" s="17">
        <f>IF($B792="","",C792*D792)</f>
        <v/>
      </c>
      <c r="F792" s="17">
        <f>IF($B792="","",C792*(D792-IFERROR(INDEX(Products!$C$5:$C$64,MATCH($B792,Products!$A$5:$A$64,0)),0)))</f>
        <v/>
      </c>
      <c r="G792">
        <f>IF($B792="","",IFERROR(MONTH($A792),0))</f>
        <v/>
      </c>
      <c r="H792">
        <f>IF($B792="","",IFERROR(YEAR($A792),0))</f>
        <v/>
      </c>
    </row>
    <row r="793">
      <c r="A793" s="20" t="n"/>
      <c r="B793" s="18" t="n"/>
      <c r="C793" s="21" t="n"/>
      <c r="D793" s="19" t="n"/>
      <c r="E793" s="14">
        <f>IF($B793="","",C793*D793)</f>
        <v/>
      </c>
      <c r="F793" s="14">
        <f>IF($B793="","",C793*(D793-IFERROR(INDEX(Products!$C$5:$C$64,MATCH($B793,Products!$A$5:$A$64,0)),0)))</f>
        <v/>
      </c>
      <c r="G793">
        <f>IF($B793="","",IFERROR(MONTH($A793),0))</f>
        <v/>
      </c>
      <c r="H793">
        <f>IF($B793="","",IFERROR(YEAR($A793),0))</f>
        <v/>
      </c>
    </row>
    <row r="794">
      <c r="A794" s="22" t="n"/>
      <c r="B794" s="15" t="n"/>
      <c r="C794" s="23" t="n"/>
      <c r="D794" s="16" t="n"/>
      <c r="E794" s="17">
        <f>IF($B794="","",C794*D794)</f>
        <v/>
      </c>
      <c r="F794" s="17">
        <f>IF($B794="","",C794*(D794-IFERROR(INDEX(Products!$C$5:$C$64,MATCH($B794,Products!$A$5:$A$64,0)),0)))</f>
        <v/>
      </c>
      <c r="G794">
        <f>IF($B794="","",IFERROR(MONTH($A794),0))</f>
        <v/>
      </c>
      <c r="H794">
        <f>IF($B794="","",IFERROR(YEAR($A794),0))</f>
        <v/>
      </c>
    </row>
    <row r="795">
      <c r="A795" s="20" t="n"/>
      <c r="B795" s="18" t="n"/>
      <c r="C795" s="21" t="n"/>
      <c r="D795" s="19" t="n"/>
      <c r="E795" s="14">
        <f>IF($B795="","",C795*D795)</f>
        <v/>
      </c>
      <c r="F795" s="14">
        <f>IF($B795="","",C795*(D795-IFERROR(INDEX(Products!$C$5:$C$64,MATCH($B795,Products!$A$5:$A$64,0)),0)))</f>
        <v/>
      </c>
      <c r="G795">
        <f>IF($B795="","",IFERROR(MONTH($A795),0))</f>
        <v/>
      </c>
      <c r="H795">
        <f>IF($B795="","",IFERROR(YEAR($A795),0))</f>
        <v/>
      </c>
    </row>
    <row r="796">
      <c r="A796" s="22" t="n"/>
      <c r="B796" s="15" t="n"/>
      <c r="C796" s="23" t="n"/>
      <c r="D796" s="16" t="n"/>
      <c r="E796" s="17">
        <f>IF($B796="","",C796*D796)</f>
        <v/>
      </c>
      <c r="F796" s="17">
        <f>IF($B796="","",C796*(D796-IFERROR(INDEX(Products!$C$5:$C$64,MATCH($B796,Products!$A$5:$A$64,0)),0)))</f>
        <v/>
      </c>
      <c r="G796">
        <f>IF($B796="","",IFERROR(MONTH($A796),0))</f>
        <v/>
      </c>
      <c r="H796">
        <f>IF($B796="","",IFERROR(YEAR($A796),0))</f>
        <v/>
      </c>
    </row>
    <row r="797">
      <c r="A797" s="20" t="n"/>
      <c r="B797" s="18" t="n"/>
      <c r="C797" s="21" t="n"/>
      <c r="D797" s="19" t="n"/>
      <c r="E797" s="14">
        <f>IF($B797="","",C797*D797)</f>
        <v/>
      </c>
      <c r="F797" s="14">
        <f>IF($B797="","",C797*(D797-IFERROR(INDEX(Products!$C$5:$C$64,MATCH($B797,Products!$A$5:$A$64,0)),0)))</f>
        <v/>
      </c>
      <c r="G797">
        <f>IF($B797="","",IFERROR(MONTH($A797),0))</f>
        <v/>
      </c>
      <c r="H797">
        <f>IF($B797="","",IFERROR(YEAR($A797),0))</f>
        <v/>
      </c>
    </row>
    <row r="798">
      <c r="A798" s="22" t="n"/>
      <c r="B798" s="15" t="n"/>
      <c r="C798" s="23" t="n"/>
      <c r="D798" s="16" t="n"/>
      <c r="E798" s="17">
        <f>IF($B798="","",C798*D798)</f>
        <v/>
      </c>
      <c r="F798" s="17">
        <f>IF($B798="","",C798*(D798-IFERROR(INDEX(Products!$C$5:$C$64,MATCH($B798,Products!$A$5:$A$64,0)),0)))</f>
        <v/>
      </c>
      <c r="G798">
        <f>IF($B798="","",IFERROR(MONTH($A798),0))</f>
        <v/>
      </c>
      <c r="H798">
        <f>IF($B798="","",IFERROR(YEAR($A798),0))</f>
        <v/>
      </c>
    </row>
    <row r="799">
      <c r="A799" s="20" t="n"/>
      <c r="B799" s="18" t="n"/>
      <c r="C799" s="21" t="n"/>
      <c r="D799" s="19" t="n"/>
      <c r="E799" s="14">
        <f>IF($B799="","",C799*D799)</f>
        <v/>
      </c>
      <c r="F799" s="14">
        <f>IF($B799="","",C799*(D799-IFERROR(INDEX(Products!$C$5:$C$64,MATCH($B799,Products!$A$5:$A$64,0)),0)))</f>
        <v/>
      </c>
      <c r="G799">
        <f>IF($B799="","",IFERROR(MONTH($A799),0))</f>
        <v/>
      </c>
      <c r="H799">
        <f>IF($B799="","",IFERROR(YEAR($A799),0))</f>
        <v/>
      </c>
    </row>
    <row r="800">
      <c r="A800" s="22" t="n"/>
      <c r="B800" s="15" t="n"/>
      <c r="C800" s="23" t="n"/>
      <c r="D800" s="16" t="n"/>
      <c r="E800" s="17">
        <f>IF($B800="","",C800*D800)</f>
        <v/>
      </c>
      <c r="F800" s="17">
        <f>IF($B800="","",C800*(D800-IFERROR(INDEX(Products!$C$5:$C$64,MATCH($B800,Products!$A$5:$A$64,0)),0)))</f>
        <v/>
      </c>
      <c r="G800">
        <f>IF($B800="","",IFERROR(MONTH($A800),0))</f>
        <v/>
      </c>
      <c r="H800">
        <f>IF($B800="","",IFERROR(YEAR($A800),0))</f>
        <v/>
      </c>
    </row>
    <row r="801">
      <c r="A801" s="20" t="n"/>
      <c r="B801" s="18" t="n"/>
      <c r="C801" s="21" t="n"/>
      <c r="D801" s="19" t="n"/>
      <c r="E801" s="14">
        <f>IF($B801="","",C801*D801)</f>
        <v/>
      </c>
      <c r="F801" s="14">
        <f>IF($B801="","",C801*(D801-IFERROR(INDEX(Products!$C$5:$C$64,MATCH($B801,Products!$A$5:$A$64,0)),0)))</f>
        <v/>
      </c>
      <c r="G801">
        <f>IF($B801="","",IFERROR(MONTH($A801),0))</f>
        <v/>
      </c>
      <c r="H801">
        <f>IF($B801="","",IFERROR(YEAR($A801),0))</f>
        <v/>
      </c>
    </row>
    <row r="802">
      <c r="A802" s="22" t="n"/>
      <c r="B802" s="15" t="n"/>
      <c r="C802" s="23" t="n"/>
      <c r="D802" s="16" t="n"/>
      <c r="E802" s="17">
        <f>IF($B802="","",C802*D802)</f>
        <v/>
      </c>
      <c r="F802" s="17">
        <f>IF($B802="","",C802*(D802-IFERROR(INDEX(Products!$C$5:$C$64,MATCH($B802,Products!$A$5:$A$64,0)),0)))</f>
        <v/>
      </c>
      <c r="G802">
        <f>IF($B802="","",IFERROR(MONTH($A802),0))</f>
        <v/>
      </c>
      <c r="H802">
        <f>IF($B802="","",IFERROR(YEAR($A802),0))</f>
        <v/>
      </c>
    </row>
    <row r="803">
      <c r="A803" s="20" t="n"/>
      <c r="B803" s="18" t="n"/>
      <c r="C803" s="21" t="n"/>
      <c r="D803" s="19" t="n"/>
      <c r="E803" s="14">
        <f>IF($B803="","",C803*D803)</f>
        <v/>
      </c>
      <c r="F803" s="14">
        <f>IF($B803="","",C803*(D803-IFERROR(INDEX(Products!$C$5:$C$64,MATCH($B803,Products!$A$5:$A$64,0)),0)))</f>
        <v/>
      </c>
      <c r="G803">
        <f>IF($B803="","",IFERROR(MONTH($A803),0))</f>
        <v/>
      </c>
      <c r="H803">
        <f>IF($B803="","",IFERROR(YEAR($A803),0))</f>
        <v/>
      </c>
    </row>
    <row r="804">
      <c r="A804" s="22" t="n"/>
      <c r="B804" s="15" t="n"/>
      <c r="C804" s="23" t="n"/>
      <c r="D804" s="16" t="n"/>
      <c r="E804" s="17">
        <f>IF($B804="","",C804*D804)</f>
        <v/>
      </c>
      <c r="F804" s="17">
        <f>IF($B804="","",C804*(D804-IFERROR(INDEX(Products!$C$5:$C$64,MATCH($B804,Products!$A$5:$A$64,0)),0)))</f>
        <v/>
      </c>
      <c r="G804">
        <f>IF($B804="","",IFERROR(MONTH($A804),0))</f>
        <v/>
      </c>
      <c r="H804">
        <f>IF($B804="","",IFERROR(YEAR($A804),0))</f>
        <v/>
      </c>
    </row>
    <row r="805">
      <c r="A805" s="20" t="n"/>
      <c r="B805" s="18" t="n"/>
      <c r="C805" s="21" t="n"/>
      <c r="D805" s="19" t="n"/>
      <c r="E805" s="14">
        <f>IF($B805="","",C805*D805)</f>
        <v/>
      </c>
      <c r="F805" s="14">
        <f>IF($B805="","",C805*(D805-IFERROR(INDEX(Products!$C$5:$C$64,MATCH($B805,Products!$A$5:$A$64,0)),0)))</f>
        <v/>
      </c>
      <c r="G805">
        <f>IF($B805="","",IFERROR(MONTH($A805),0))</f>
        <v/>
      </c>
      <c r="H805">
        <f>IF($B805="","",IFERROR(YEAR($A805),0))</f>
        <v/>
      </c>
    </row>
    <row r="806">
      <c r="A806" s="22" t="n"/>
      <c r="B806" s="15" t="n"/>
      <c r="C806" s="23" t="n"/>
      <c r="D806" s="16" t="n"/>
      <c r="E806" s="17">
        <f>IF($B806="","",C806*D806)</f>
        <v/>
      </c>
      <c r="F806" s="17">
        <f>IF($B806="","",C806*(D806-IFERROR(INDEX(Products!$C$5:$C$64,MATCH($B806,Products!$A$5:$A$64,0)),0)))</f>
        <v/>
      </c>
      <c r="G806">
        <f>IF($B806="","",IFERROR(MONTH($A806),0))</f>
        <v/>
      </c>
      <c r="H806">
        <f>IF($B806="","",IFERROR(YEAR($A806),0))</f>
        <v/>
      </c>
    </row>
    <row r="807">
      <c r="A807" s="20" t="n"/>
      <c r="B807" s="18" t="n"/>
      <c r="C807" s="21" t="n"/>
      <c r="D807" s="19" t="n"/>
      <c r="E807" s="14">
        <f>IF($B807="","",C807*D807)</f>
        <v/>
      </c>
      <c r="F807" s="14">
        <f>IF($B807="","",C807*(D807-IFERROR(INDEX(Products!$C$5:$C$64,MATCH($B807,Products!$A$5:$A$64,0)),0)))</f>
        <v/>
      </c>
      <c r="G807">
        <f>IF($B807="","",IFERROR(MONTH($A807),0))</f>
        <v/>
      </c>
      <c r="H807">
        <f>IF($B807="","",IFERROR(YEAR($A807),0))</f>
        <v/>
      </c>
    </row>
    <row r="808">
      <c r="A808" s="22" t="n"/>
      <c r="B808" s="15" t="n"/>
      <c r="C808" s="23" t="n"/>
      <c r="D808" s="16" t="n"/>
      <c r="E808" s="17">
        <f>IF($B808="","",C808*D808)</f>
        <v/>
      </c>
      <c r="F808" s="17">
        <f>IF($B808="","",C808*(D808-IFERROR(INDEX(Products!$C$5:$C$64,MATCH($B808,Products!$A$5:$A$64,0)),0)))</f>
        <v/>
      </c>
      <c r="G808">
        <f>IF($B808="","",IFERROR(MONTH($A808),0))</f>
        <v/>
      </c>
      <c r="H808">
        <f>IF($B808="","",IFERROR(YEAR($A808),0))</f>
        <v/>
      </c>
    </row>
    <row r="809">
      <c r="A809" s="20" t="n"/>
      <c r="B809" s="18" t="n"/>
      <c r="C809" s="21" t="n"/>
      <c r="D809" s="19" t="n"/>
      <c r="E809" s="14">
        <f>IF($B809="","",C809*D809)</f>
        <v/>
      </c>
      <c r="F809" s="14">
        <f>IF($B809="","",C809*(D809-IFERROR(INDEX(Products!$C$5:$C$64,MATCH($B809,Products!$A$5:$A$64,0)),0)))</f>
        <v/>
      </c>
      <c r="G809">
        <f>IF($B809="","",IFERROR(MONTH($A809),0))</f>
        <v/>
      </c>
      <c r="H809">
        <f>IF($B809="","",IFERROR(YEAR($A809),0))</f>
        <v/>
      </c>
    </row>
    <row r="810">
      <c r="A810" s="22" t="n"/>
      <c r="B810" s="15" t="n"/>
      <c r="C810" s="23" t="n"/>
      <c r="D810" s="16" t="n"/>
      <c r="E810" s="17">
        <f>IF($B810="","",C810*D810)</f>
        <v/>
      </c>
      <c r="F810" s="17">
        <f>IF($B810="","",C810*(D810-IFERROR(INDEX(Products!$C$5:$C$64,MATCH($B810,Products!$A$5:$A$64,0)),0)))</f>
        <v/>
      </c>
      <c r="G810">
        <f>IF($B810="","",IFERROR(MONTH($A810),0))</f>
        <v/>
      </c>
      <c r="H810">
        <f>IF($B810="","",IFERROR(YEAR($A810),0))</f>
        <v/>
      </c>
    </row>
    <row r="811">
      <c r="A811" s="20" t="n"/>
      <c r="B811" s="18" t="n"/>
      <c r="C811" s="21" t="n"/>
      <c r="D811" s="19" t="n"/>
      <c r="E811" s="14">
        <f>IF($B811="","",C811*D811)</f>
        <v/>
      </c>
      <c r="F811" s="14">
        <f>IF($B811="","",C811*(D811-IFERROR(INDEX(Products!$C$5:$C$64,MATCH($B811,Products!$A$5:$A$64,0)),0)))</f>
        <v/>
      </c>
      <c r="G811">
        <f>IF($B811="","",IFERROR(MONTH($A811),0))</f>
        <v/>
      </c>
      <c r="H811">
        <f>IF($B811="","",IFERROR(YEAR($A811),0))</f>
        <v/>
      </c>
    </row>
    <row r="812">
      <c r="A812" s="22" t="n"/>
      <c r="B812" s="15" t="n"/>
      <c r="C812" s="23" t="n"/>
      <c r="D812" s="16" t="n"/>
      <c r="E812" s="17">
        <f>IF($B812="","",C812*D812)</f>
        <v/>
      </c>
      <c r="F812" s="17">
        <f>IF($B812="","",C812*(D812-IFERROR(INDEX(Products!$C$5:$C$64,MATCH($B812,Products!$A$5:$A$64,0)),0)))</f>
        <v/>
      </c>
      <c r="G812">
        <f>IF($B812="","",IFERROR(MONTH($A812),0))</f>
        <v/>
      </c>
      <c r="H812">
        <f>IF($B812="","",IFERROR(YEAR($A812),0))</f>
        <v/>
      </c>
    </row>
    <row r="813">
      <c r="A813" s="20" t="n"/>
      <c r="B813" s="18" t="n"/>
      <c r="C813" s="21" t="n"/>
      <c r="D813" s="19" t="n"/>
      <c r="E813" s="14">
        <f>IF($B813="","",C813*D813)</f>
        <v/>
      </c>
      <c r="F813" s="14">
        <f>IF($B813="","",C813*(D813-IFERROR(INDEX(Products!$C$5:$C$64,MATCH($B813,Products!$A$5:$A$64,0)),0)))</f>
        <v/>
      </c>
      <c r="G813">
        <f>IF($B813="","",IFERROR(MONTH($A813),0))</f>
        <v/>
      </c>
      <c r="H813">
        <f>IF($B813="","",IFERROR(YEAR($A813),0))</f>
        <v/>
      </c>
    </row>
    <row r="814">
      <c r="A814" s="22" t="n"/>
      <c r="B814" s="15" t="n"/>
      <c r="C814" s="23" t="n"/>
      <c r="D814" s="16" t="n"/>
      <c r="E814" s="17">
        <f>IF($B814="","",C814*D814)</f>
        <v/>
      </c>
      <c r="F814" s="17">
        <f>IF($B814="","",C814*(D814-IFERROR(INDEX(Products!$C$5:$C$64,MATCH($B814,Products!$A$5:$A$64,0)),0)))</f>
        <v/>
      </c>
      <c r="G814">
        <f>IF($B814="","",IFERROR(MONTH($A814),0))</f>
        <v/>
      </c>
      <c r="H814">
        <f>IF($B814="","",IFERROR(YEAR($A814),0))</f>
        <v/>
      </c>
    </row>
    <row r="815">
      <c r="A815" s="20" t="n"/>
      <c r="B815" s="18" t="n"/>
      <c r="C815" s="21" t="n"/>
      <c r="D815" s="19" t="n"/>
      <c r="E815" s="14">
        <f>IF($B815="","",C815*D815)</f>
        <v/>
      </c>
      <c r="F815" s="14">
        <f>IF($B815="","",C815*(D815-IFERROR(INDEX(Products!$C$5:$C$64,MATCH($B815,Products!$A$5:$A$64,0)),0)))</f>
        <v/>
      </c>
      <c r="G815">
        <f>IF($B815="","",IFERROR(MONTH($A815),0))</f>
        <v/>
      </c>
      <c r="H815">
        <f>IF($B815="","",IFERROR(YEAR($A815),0))</f>
        <v/>
      </c>
    </row>
    <row r="816">
      <c r="A816" s="22" t="n"/>
      <c r="B816" s="15" t="n"/>
      <c r="C816" s="23" t="n"/>
      <c r="D816" s="16" t="n"/>
      <c r="E816" s="17">
        <f>IF($B816="","",C816*D816)</f>
        <v/>
      </c>
      <c r="F816" s="17">
        <f>IF($B816="","",C816*(D816-IFERROR(INDEX(Products!$C$5:$C$64,MATCH($B816,Products!$A$5:$A$64,0)),0)))</f>
        <v/>
      </c>
      <c r="G816">
        <f>IF($B816="","",IFERROR(MONTH($A816),0))</f>
        <v/>
      </c>
      <c r="H816">
        <f>IF($B816="","",IFERROR(YEAR($A816),0))</f>
        <v/>
      </c>
    </row>
    <row r="817">
      <c r="A817" s="20" t="n"/>
      <c r="B817" s="18" t="n"/>
      <c r="C817" s="21" t="n"/>
      <c r="D817" s="19" t="n"/>
      <c r="E817" s="14">
        <f>IF($B817="","",C817*D817)</f>
        <v/>
      </c>
      <c r="F817" s="14">
        <f>IF($B817="","",C817*(D817-IFERROR(INDEX(Products!$C$5:$C$64,MATCH($B817,Products!$A$5:$A$64,0)),0)))</f>
        <v/>
      </c>
      <c r="G817">
        <f>IF($B817="","",IFERROR(MONTH($A817),0))</f>
        <v/>
      </c>
      <c r="H817">
        <f>IF($B817="","",IFERROR(YEAR($A817),0))</f>
        <v/>
      </c>
    </row>
    <row r="818">
      <c r="A818" s="22" t="n"/>
      <c r="B818" s="15" t="n"/>
      <c r="C818" s="23" t="n"/>
      <c r="D818" s="16" t="n"/>
      <c r="E818" s="17">
        <f>IF($B818="","",C818*D818)</f>
        <v/>
      </c>
      <c r="F818" s="17">
        <f>IF($B818="","",C818*(D818-IFERROR(INDEX(Products!$C$5:$C$64,MATCH($B818,Products!$A$5:$A$64,0)),0)))</f>
        <v/>
      </c>
      <c r="G818">
        <f>IF($B818="","",IFERROR(MONTH($A818),0))</f>
        <v/>
      </c>
      <c r="H818">
        <f>IF($B818="","",IFERROR(YEAR($A818),0))</f>
        <v/>
      </c>
    </row>
    <row r="819">
      <c r="A819" s="20" t="n"/>
      <c r="B819" s="18" t="n"/>
      <c r="C819" s="21" t="n"/>
      <c r="D819" s="19" t="n"/>
      <c r="E819" s="14">
        <f>IF($B819="","",C819*D819)</f>
        <v/>
      </c>
      <c r="F819" s="14">
        <f>IF($B819="","",C819*(D819-IFERROR(INDEX(Products!$C$5:$C$64,MATCH($B819,Products!$A$5:$A$64,0)),0)))</f>
        <v/>
      </c>
      <c r="G819">
        <f>IF($B819="","",IFERROR(MONTH($A819),0))</f>
        <v/>
      </c>
      <c r="H819">
        <f>IF($B819="","",IFERROR(YEAR($A819),0))</f>
        <v/>
      </c>
    </row>
    <row r="820">
      <c r="A820" s="22" t="n"/>
      <c r="B820" s="15" t="n"/>
      <c r="C820" s="23" t="n"/>
      <c r="D820" s="16" t="n"/>
      <c r="E820" s="17">
        <f>IF($B820="","",C820*D820)</f>
        <v/>
      </c>
      <c r="F820" s="17">
        <f>IF($B820="","",C820*(D820-IFERROR(INDEX(Products!$C$5:$C$64,MATCH($B820,Products!$A$5:$A$64,0)),0)))</f>
        <v/>
      </c>
      <c r="G820">
        <f>IF($B820="","",IFERROR(MONTH($A820),0))</f>
        <v/>
      </c>
      <c r="H820">
        <f>IF($B820="","",IFERROR(YEAR($A820),0))</f>
        <v/>
      </c>
    </row>
    <row r="821">
      <c r="A821" s="20" t="n"/>
      <c r="B821" s="18" t="n"/>
      <c r="C821" s="21" t="n"/>
      <c r="D821" s="19" t="n"/>
      <c r="E821" s="14">
        <f>IF($B821="","",C821*D821)</f>
        <v/>
      </c>
      <c r="F821" s="14">
        <f>IF($B821="","",C821*(D821-IFERROR(INDEX(Products!$C$5:$C$64,MATCH($B821,Products!$A$5:$A$64,0)),0)))</f>
        <v/>
      </c>
      <c r="G821">
        <f>IF($B821="","",IFERROR(MONTH($A821),0))</f>
        <v/>
      </c>
      <c r="H821">
        <f>IF($B821="","",IFERROR(YEAR($A821),0))</f>
        <v/>
      </c>
    </row>
    <row r="822">
      <c r="A822" s="22" t="n"/>
      <c r="B822" s="15" t="n"/>
      <c r="C822" s="23" t="n"/>
      <c r="D822" s="16" t="n"/>
      <c r="E822" s="17">
        <f>IF($B822="","",C822*D822)</f>
        <v/>
      </c>
      <c r="F822" s="17">
        <f>IF($B822="","",C822*(D822-IFERROR(INDEX(Products!$C$5:$C$64,MATCH($B822,Products!$A$5:$A$64,0)),0)))</f>
        <v/>
      </c>
      <c r="G822">
        <f>IF($B822="","",IFERROR(MONTH($A822),0))</f>
        <v/>
      </c>
      <c r="H822">
        <f>IF($B822="","",IFERROR(YEAR($A822),0))</f>
        <v/>
      </c>
    </row>
    <row r="823">
      <c r="A823" s="20" t="n"/>
      <c r="B823" s="18" t="n"/>
      <c r="C823" s="21" t="n"/>
      <c r="D823" s="19" t="n"/>
      <c r="E823" s="14">
        <f>IF($B823="","",C823*D823)</f>
        <v/>
      </c>
      <c r="F823" s="14">
        <f>IF($B823="","",C823*(D823-IFERROR(INDEX(Products!$C$5:$C$64,MATCH($B823,Products!$A$5:$A$64,0)),0)))</f>
        <v/>
      </c>
      <c r="G823">
        <f>IF($B823="","",IFERROR(MONTH($A823),0))</f>
        <v/>
      </c>
      <c r="H823">
        <f>IF($B823="","",IFERROR(YEAR($A823),0))</f>
        <v/>
      </c>
    </row>
    <row r="824">
      <c r="A824" s="22" t="n"/>
      <c r="B824" s="15" t="n"/>
      <c r="C824" s="23" t="n"/>
      <c r="D824" s="16" t="n"/>
      <c r="E824" s="17">
        <f>IF($B824="","",C824*D824)</f>
        <v/>
      </c>
      <c r="F824" s="17">
        <f>IF($B824="","",C824*(D824-IFERROR(INDEX(Products!$C$5:$C$64,MATCH($B824,Products!$A$5:$A$64,0)),0)))</f>
        <v/>
      </c>
      <c r="G824">
        <f>IF($B824="","",IFERROR(MONTH($A824),0))</f>
        <v/>
      </c>
      <c r="H824">
        <f>IF($B824="","",IFERROR(YEAR($A824),0))</f>
        <v/>
      </c>
    </row>
    <row r="825">
      <c r="A825" s="20" t="n"/>
      <c r="B825" s="18" t="n"/>
      <c r="C825" s="21" t="n"/>
      <c r="D825" s="19" t="n"/>
      <c r="E825" s="14">
        <f>IF($B825="","",C825*D825)</f>
        <v/>
      </c>
      <c r="F825" s="14">
        <f>IF($B825="","",C825*(D825-IFERROR(INDEX(Products!$C$5:$C$64,MATCH($B825,Products!$A$5:$A$64,0)),0)))</f>
        <v/>
      </c>
      <c r="G825">
        <f>IF($B825="","",IFERROR(MONTH($A825),0))</f>
        <v/>
      </c>
      <c r="H825">
        <f>IF($B825="","",IFERROR(YEAR($A825),0))</f>
        <v/>
      </c>
    </row>
    <row r="826">
      <c r="A826" s="22" t="n"/>
      <c r="B826" s="15" t="n"/>
      <c r="C826" s="23" t="n"/>
      <c r="D826" s="16" t="n"/>
      <c r="E826" s="17">
        <f>IF($B826="","",C826*D826)</f>
        <v/>
      </c>
      <c r="F826" s="17">
        <f>IF($B826="","",C826*(D826-IFERROR(INDEX(Products!$C$5:$C$64,MATCH($B826,Products!$A$5:$A$64,0)),0)))</f>
        <v/>
      </c>
      <c r="G826">
        <f>IF($B826="","",IFERROR(MONTH($A826),0))</f>
        <v/>
      </c>
      <c r="H826">
        <f>IF($B826="","",IFERROR(YEAR($A826),0))</f>
        <v/>
      </c>
    </row>
    <row r="827">
      <c r="A827" s="20" t="n"/>
      <c r="B827" s="18" t="n"/>
      <c r="C827" s="21" t="n"/>
      <c r="D827" s="19" t="n"/>
      <c r="E827" s="14">
        <f>IF($B827="","",C827*D827)</f>
        <v/>
      </c>
      <c r="F827" s="14">
        <f>IF($B827="","",C827*(D827-IFERROR(INDEX(Products!$C$5:$C$64,MATCH($B827,Products!$A$5:$A$64,0)),0)))</f>
        <v/>
      </c>
      <c r="G827">
        <f>IF($B827="","",IFERROR(MONTH($A827),0))</f>
        <v/>
      </c>
      <c r="H827">
        <f>IF($B827="","",IFERROR(YEAR($A827),0))</f>
        <v/>
      </c>
    </row>
    <row r="828">
      <c r="A828" s="22" t="n"/>
      <c r="B828" s="15" t="n"/>
      <c r="C828" s="23" t="n"/>
      <c r="D828" s="16" t="n"/>
      <c r="E828" s="17">
        <f>IF($B828="","",C828*D828)</f>
        <v/>
      </c>
      <c r="F828" s="17">
        <f>IF($B828="","",C828*(D828-IFERROR(INDEX(Products!$C$5:$C$64,MATCH($B828,Products!$A$5:$A$64,0)),0)))</f>
        <v/>
      </c>
      <c r="G828">
        <f>IF($B828="","",IFERROR(MONTH($A828),0))</f>
        <v/>
      </c>
      <c r="H828">
        <f>IF($B828="","",IFERROR(YEAR($A828),0))</f>
        <v/>
      </c>
    </row>
    <row r="829">
      <c r="A829" s="20" t="n"/>
      <c r="B829" s="18" t="n"/>
      <c r="C829" s="21" t="n"/>
      <c r="D829" s="19" t="n"/>
      <c r="E829" s="14">
        <f>IF($B829="","",C829*D829)</f>
        <v/>
      </c>
      <c r="F829" s="14">
        <f>IF($B829="","",C829*(D829-IFERROR(INDEX(Products!$C$5:$C$64,MATCH($B829,Products!$A$5:$A$64,0)),0)))</f>
        <v/>
      </c>
      <c r="G829">
        <f>IF($B829="","",IFERROR(MONTH($A829),0))</f>
        <v/>
      </c>
      <c r="H829">
        <f>IF($B829="","",IFERROR(YEAR($A829),0))</f>
        <v/>
      </c>
    </row>
    <row r="830">
      <c r="A830" s="22" t="n"/>
      <c r="B830" s="15" t="n"/>
      <c r="C830" s="23" t="n"/>
      <c r="D830" s="16" t="n"/>
      <c r="E830" s="17">
        <f>IF($B830="","",C830*D830)</f>
        <v/>
      </c>
      <c r="F830" s="17">
        <f>IF($B830="","",C830*(D830-IFERROR(INDEX(Products!$C$5:$C$64,MATCH($B830,Products!$A$5:$A$64,0)),0)))</f>
        <v/>
      </c>
      <c r="G830">
        <f>IF($B830="","",IFERROR(MONTH($A830),0))</f>
        <v/>
      </c>
      <c r="H830">
        <f>IF($B830="","",IFERROR(YEAR($A830),0))</f>
        <v/>
      </c>
    </row>
    <row r="831">
      <c r="A831" s="20" t="n"/>
      <c r="B831" s="18" t="n"/>
      <c r="C831" s="21" t="n"/>
      <c r="D831" s="19" t="n"/>
      <c r="E831" s="14">
        <f>IF($B831="","",C831*D831)</f>
        <v/>
      </c>
      <c r="F831" s="14">
        <f>IF($B831="","",C831*(D831-IFERROR(INDEX(Products!$C$5:$C$64,MATCH($B831,Products!$A$5:$A$64,0)),0)))</f>
        <v/>
      </c>
      <c r="G831">
        <f>IF($B831="","",IFERROR(MONTH($A831),0))</f>
        <v/>
      </c>
      <c r="H831">
        <f>IF($B831="","",IFERROR(YEAR($A831),0))</f>
        <v/>
      </c>
    </row>
    <row r="832">
      <c r="A832" s="22" t="n"/>
      <c r="B832" s="15" t="n"/>
      <c r="C832" s="23" t="n"/>
      <c r="D832" s="16" t="n"/>
      <c r="E832" s="17">
        <f>IF($B832="","",C832*D832)</f>
        <v/>
      </c>
      <c r="F832" s="17">
        <f>IF($B832="","",C832*(D832-IFERROR(INDEX(Products!$C$5:$C$64,MATCH($B832,Products!$A$5:$A$64,0)),0)))</f>
        <v/>
      </c>
      <c r="G832">
        <f>IF($B832="","",IFERROR(MONTH($A832),0))</f>
        <v/>
      </c>
      <c r="H832">
        <f>IF($B832="","",IFERROR(YEAR($A832),0))</f>
        <v/>
      </c>
    </row>
    <row r="833">
      <c r="A833" s="20" t="n"/>
      <c r="B833" s="18" t="n"/>
      <c r="C833" s="21" t="n"/>
      <c r="D833" s="19" t="n"/>
      <c r="E833" s="14">
        <f>IF($B833="","",C833*D833)</f>
        <v/>
      </c>
      <c r="F833" s="14">
        <f>IF($B833="","",C833*(D833-IFERROR(INDEX(Products!$C$5:$C$64,MATCH($B833,Products!$A$5:$A$64,0)),0)))</f>
        <v/>
      </c>
      <c r="G833">
        <f>IF($B833="","",IFERROR(MONTH($A833),0))</f>
        <v/>
      </c>
      <c r="H833">
        <f>IF($B833="","",IFERROR(YEAR($A833),0))</f>
        <v/>
      </c>
    </row>
    <row r="834">
      <c r="A834" s="22" t="n"/>
      <c r="B834" s="15" t="n"/>
      <c r="C834" s="23" t="n"/>
      <c r="D834" s="16" t="n"/>
      <c r="E834" s="17">
        <f>IF($B834="","",C834*D834)</f>
        <v/>
      </c>
      <c r="F834" s="17">
        <f>IF($B834="","",C834*(D834-IFERROR(INDEX(Products!$C$5:$C$64,MATCH($B834,Products!$A$5:$A$64,0)),0)))</f>
        <v/>
      </c>
      <c r="G834">
        <f>IF($B834="","",IFERROR(MONTH($A834),0))</f>
        <v/>
      </c>
      <c r="H834">
        <f>IF($B834="","",IFERROR(YEAR($A834),0))</f>
        <v/>
      </c>
    </row>
    <row r="835">
      <c r="A835" s="20" t="n"/>
      <c r="B835" s="18" t="n"/>
      <c r="C835" s="21" t="n"/>
      <c r="D835" s="19" t="n"/>
      <c r="E835" s="14">
        <f>IF($B835="","",C835*D835)</f>
        <v/>
      </c>
      <c r="F835" s="14">
        <f>IF($B835="","",C835*(D835-IFERROR(INDEX(Products!$C$5:$C$64,MATCH($B835,Products!$A$5:$A$64,0)),0)))</f>
        <v/>
      </c>
      <c r="G835">
        <f>IF($B835="","",IFERROR(MONTH($A835),0))</f>
        <v/>
      </c>
      <c r="H835">
        <f>IF($B835="","",IFERROR(YEAR($A835),0))</f>
        <v/>
      </c>
    </row>
    <row r="836">
      <c r="A836" s="22" t="n"/>
      <c r="B836" s="15" t="n"/>
      <c r="C836" s="23" t="n"/>
      <c r="D836" s="16" t="n"/>
      <c r="E836" s="17">
        <f>IF($B836="","",C836*D836)</f>
        <v/>
      </c>
      <c r="F836" s="17">
        <f>IF($B836="","",C836*(D836-IFERROR(INDEX(Products!$C$5:$C$64,MATCH($B836,Products!$A$5:$A$64,0)),0)))</f>
        <v/>
      </c>
      <c r="G836">
        <f>IF($B836="","",IFERROR(MONTH($A836),0))</f>
        <v/>
      </c>
      <c r="H836">
        <f>IF($B836="","",IFERROR(YEAR($A836),0))</f>
        <v/>
      </c>
    </row>
    <row r="837">
      <c r="A837" s="20" t="n"/>
      <c r="B837" s="18" t="n"/>
      <c r="C837" s="21" t="n"/>
      <c r="D837" s="19" t="n"/>
      <c r="E837" s="14">
        <f>IF($B837="","",C837*D837)</f>
        <v/>
      </c>
      <c r="F837" s="14">
        <f>IF($B837="","",C837*(D837-IFERROR(INDEX(Products!$C$5:$C$64,MATCH($B837,Products!$A$5:$A$64,0)),0)))</f>
        <v/>
      </c>
      <c r="G837">
        <f>IF($B837="","",IFERROR(MONTH($A837),0))</f>
        <v/>
      </c>
      <c r="H837">
        <f>IF($B837="","",IFERROR(YEAR($A837),0))</f>
        <v/>
      </c>
    </row>
    <row r="838">
      <c r="A838" s="22" t="n"/>
      <c r="B838" s="15" t="n"/>
      <c r="C838" s="23" t="n"/>
      <c r="D838" s="16" t="n"/>
      <c r="E838" s="17">
        <f>IF($B838="","",C838*D838)</f>
        <v/>
      </c>
      <c r="F838" s="17">
        <f>IF($B838="","",C838*(D838-IFERROR(INDEX(Products!$C$5:$C$64,MATCH($B838,Products!$A$5:$A$64,0)),0)))</f>
        <v/>
      </c>
      <c r="G838">
        <f>IF($B838="","",IFERROR(MONTH($A838),0))</f>
        <v/>
      </c>
      <c r="H838">
        <f>IF($B838="","",IFERROR(YEAR($A838),0))</f>
        <v/>
      </c>
    </row>
    <row r="839">
      <c r="A839" s="20" t="n"/>
      <c r="B839" s="18" t="n"/>
      <c r="C839" s="21" t="n"/>
      <c r="D839" s="19" t="n"/>
      <c r="E839" s="14">
        <f>IF($B839="","",C839*D839)</f>
        <v/>
      </c>
      <c r="F839" s="14">
        <f>IF($B839="","",C839*(D839-IFERROR(INDEX(Products!$C$5:$C$64,MATCH($B839,Products!$A$5:$A$64,0)),0)))</f>
        <v/>
      </c>
      <c r="G839">
        <f>IF($B839="","",IFERROR(MONTH($A839),0))</f>
        <v/>
      </c>
      <c r="H839">
        <f>IF($B839="","",IFERROR(YEAR($A839),0))</f>
        <v/>
      </c>
    </row>
    <row r="840">
      <c r="A840" s="22" t="n"/>
      <c r="B840" s="15" t="n"/>
      <c r="C840" s="23" t="n"/>
      <c r="D840" s="16" t="n"/>
      <c r="E840" s="17">
        <f>IF($B840="","",C840*D840)</f>
        <v/>
      </c>
      <c r="F840" s="17">
        <f>IF($B840="","",C840*(D840-IFERROR(INDEX(Products!$C$5:$C$64,MATCH($B840,Products!$A$5:$A$64,0)),0)))</f>
        <v/>
      </c>
      <c r="G840">
        <f>IF($B840="","",IFERROR(MONTH($A840),0))</f>
        <v/>
      </c>
      <c r="H840">
        <f>IF($B840="","",IFERROR(YEAR($A840),0))</f>
        <v/>
      </c>
    </row>
    <row r="841">
      <c r="A841" s="20" t="n"/>
      <c r="B841" s="18" t="n"/>
      <c r="C841" s="21" t="n"/>
      <c r="D841" s="19" t="n"/>
      <c r="E841" s="14">
        <f>IF($B841="","",C841*D841)</f>
        <v/>
      </c>
      <c r="F841" s="14">
        <f>IF($B841="","",C841*(D841-IFERROR(INDEX(Products!$C$5:$C$64,MATCH($B841,Products!$A$5:$A$64,0)),0)))</f>
        <v/>
      </c>
      <c r="G841">
        <f>IF($B841="","",IFERROR(MONTH($A841),0))</f>
        <v/>
      </c>
      <c r="H841">
        <f>IF($B841="","",IFERROR(YEAR($A841),0))</f>
        <v/>
      </c>
    </row>
    <row r="842">
      <c r="A842" s="22" t="n"/>
      <c r="B842" s="15" t="n"/>
      <c r="C842" s="23" t="n"/>
      <c r="D842" s="16" t="n"/>
      <c r="E842" s="17">
        <f>IF($B842="","",C842*D842)</f>
        <v/>
      </c>
      <c r="F842" s="17">
        <f>IF($B842="","",C842*(D842-IFERROR(INDEX(Products!$C$5:$C$64,MATCH($B842,Products!$A$5:$A$64,0)),0)))</f>
        <v/>
      </c>
      <c r="G842">
        <f>IF($B842="","",IFERROR(MONTH($A842),0))</f>
        <v/>
      </c>
      <c r="H842">
        <f>IF($B842="","",IFERROR(YEAR($A842),0))</f>
        <v/>
      </c>
    </row>
    <row r="843">
      <c r="A843" s="20" t="n"/>
      <c r="B843" s="18" t="n"/>
      <c r="C843" s="21" t="n"/>
      <c r="D843" s="19" t="n"/>
      <c r="E843" s="14">
        <f>IF($B843="","",C843*D843)</f>
        <v/>
      </c>
      <c r="F843" s="14">
        <f>IF($B843="","",C843*(D843-IFERROR(INDEX(Products!$C$5:$C$64,MATCH($B843,Products!$A$5:$A$64,0)),0)))</f>
        <v/>
      </c>
      <c r="G843">
        <f>IF($B843="","",IFERROR(MONTH($A843),0))</f>
        <v/>
      </c>
      <c r="H843">
        <f>IF($B843="","",IFERROR(YEAR($A843),0))</f>
        <v/>
      </c>
    </row>
    <row r="844">
      <c r="A844" s="22" t="n"/>
      <c r="B844" s="15" t="n"/>
      <c r="C844" s="23" t="n"/>
      <c r="D844" s="16" t="n"/>
      <c r="E844" s="17">
        <f>IF($B844="","",C844*D844)</f>
        <v/>
      </c>
      <c r="F844" s="17">
        <f>IF($B844="","",C844*(D844-IFERROR(INDEX(Products!$C$5:$C$64,MATCH($B844,Products!$A$5:$A$64,0)),0)))</f>
        <v/>
      </c>
      <c r="G844">
        <f>IF($B844="","",IFERROR(MONTH($A844),0))</f>
        <v/>
      </c>
      <c r="H844">
        <f>IF($B844="","",IFERROR(YEAR($A844),0))</f>
        <v/>
      </c>
    </row>
    <row r="845">
      <c r="A845" s="20" t="n"/>
      <c r="B845" s="18" t="n"/>
      <c r="C845" s="21" t="n"/>
      <c r="D845" s="19" t="n"/>
      <c r="E845" s="14">
        <f>IF($B845="","",C845*D845)</f>
        <v/>
      </c>
      <c r="F845" s="14">
        <f>IF($B845="","",C845*(D845-IFERROR(INDEX(Products!$C$5:$C$64,MATCH($B845,Products!$A$5:$A$64,0)),0)))</f>
        <v/>
      </c>
      <c r="G845">
        <f>IF($B845="","",IFERROR(MONTH($A845),0))</f>
        <v/>
      </c>
      <c r="H845">
        <f>IF($B845="","",IFERROR(YEAR($A845),0))</f>
        <v/>
      </c>
    </row>
    <row r="846">
      <c r="A846" s="22" t="n"/>
      <c r="B846" s="15" t="n"/>
      <c r="C846" s="23" t="n"/>
      <c r="D846" s="16" t="n"/>
      <c r="E846" s="17">
        <f>IF($B846="","",C846*D846)</f>
        <v/>
      </c>
      <c r="F846" s="17">
        <f>IF($B846="","",C846*(D846-IFERROR(INDEX(Products!$C$5:$C$64,MATCH($B846,Products!$A$5:$A$64,0)),0)))</f>
        <v/>
      </c>
      <c r="G846">
        <f>IF($B846="","",IFERROR(MONTH($A846),0))</f>
        <v/>
      </c>
      <c r="H846">
        <f>IF($B846="","",IFERROR(YEAR($A846),0))</f>
        <v/>
      </c>
    </row>
    <row r="847">
      <c r="A847" s="20" t="n"/>
      <c r="B847" s="18" t="n"/>
      <c r="C847" s="21" t="n"/>
      <c r="D847" s="19" t="n"/>
      <c r="E847" s="14">
        <f>IF($B847="","",C847*D847)</f>
        <v/>
      </c>
      <c r="F847" s="14">
        <f>IF($B847="","",C847*(D847-IFERROR(INDEX(Products!$C$5:$C$64,MATCH($B847,Products!$A$5:$A$64,0)),0)))</f>
        <v/>
      </c>
      <c r="G847">
        <f>IF($B847="","",IFERROR(MONTH($A847),0))</f>
        <v/>
      </c>
      <c r="H847">
        <f>IF($B847="","",IFERROR(YEAR($A847),0))</f>
        <v/>
      </c>
    </row>
    <row r="848">
      <c r="A848" s="22" t="n"/>
      <c r="B848" s="15" t="n"/>
      <c r="C848" s="23" t="n"/>
      <c r="D848" s="16" t="n"/>
      <c r="E848" s="17">
        <f>IF($B848="","",C848*D848)</f>
        <v/>
      </c>
      <c r="F848" s="17">
        <f>IF($B848="","",C848*(D848-IFERROR(INDEX(Products!$C$5:$C$64,MATCH($B848,Products!$A$5:$A$64,0)),0)))</f>
        <v/>
      </c>
      <c r="G848">
        <f>IF($B848="","",IFERROR(MONTH($A848),0))</f>
        <v/>
      </c>
      <c r="H848">
        <f>IF($B848="","",IFERROR(YEAR($A848),0))</f>
        <v/>
      </c>
    </row>
    <row r="849">
      <c r="A849" s="20" t="n"/>
      <c r="B849" s="18" t="n"/>
      <c r="C849" s="21" t="n"/>
      <c r="D849" s="19" t="n"/>
      <c r="E849" s="14">
        <f>IF($B849="","",C849*D849)</f>
        <v/>
      </c>
      <c r="F849" s="14">
        <f>IF($B849="","",C849*(D849-IFERROR(INDEX(Products!$C$5:$C$64,MATCH($B849,Products!$A$5:$A$64,0)),0)))</f>
        <v/>
      </c>
      <c r="G849">
        <f>IF($B849="","",IFERROR(MONTH($A849),0))</f>
        <v/>
      </c>
      <c r="H849">
        <f>IF($B849="","",IFERROR(YEAR($A849),0))</f>
        <v/>
      </c>
    </row>
    <row r="850">
      <c r="A850" s="22" t="n"/>
      <c r="B850" s="15" t="n"/>
      <c r="C850" s="23" t="n"/>
      <c r="D850" s="16" t="n"/>
      <c r="E850" s="17">
        <f>IF($B850="","",C850*D850)</f>
        <v/>
      </c>
      <c r="F850" s="17">
        <f>IF($B850="","",C850*(D850-IFERROR(INDEX(Products!$C$5:$C$64,MATCH($B850,Products!$A$5:$A$64,0)),0)))</f>
        <v/>
      </c>
      <c r="G850">
        <f>IF($B850="","",IFERROR(MONTH($A850),0))</f>
        <v/>
      </c>
      <c r="H850">
        <f>IF($B850="","",IFERROR(YEAR($A850),0))</f>
        <v/>
      </c>
    </row>
    <row r="851">
      <c r="A851" s="20" t="n"/>
      <c r="B851" s="18" t="n"/>
      <c r="C851" s="21" t="n"/>
      <c r="D851" s="19" t="n"/>
      <c r="E851" s="14">
        <f>IF($B851="","",C851*D851)</f>
        <v/>
      </c>
      <c r="F851" s="14">
        <f>IF($B851="","",C851*(D851-IFERROR(INDEX(Products!$C$5:$C$64,MATCH($B851,Products!$A$5:$A$64,0)),0)))</f>
        <v/>
      </c>
      <c r="G851">
        <f>IF($B851="","",IFERROR(MONTH($A851),0))</f>
        <v/>
      </c>
      <c r="H851">
        <f>IF($B851="","",IFERROR(YEAR($A851),0))</f>
        <v/>
      </c>
    </row>
    <row r="852">
      <c r="A852" s="22" t="n"/>
      <c r="B852" s="15" t="n"/>
      <c r="C852" s="23" t="n"/>
      <c r="D852" s="16" t="n"/>
      <c r="E852" s="17">
        <f>IF($B852="","",C852*D852)</f>
        <v/>
      </c>
      <c r="F852" s="17">
        <f>IF($B852="","",C852*(D852-IFERROR(INDEX(Products!$C$5:$C$64,MATCH($B852,Products!$A$5:$A$64,0)),0)))</f>
        <v/>
      </c>
      <c r="G852">
        <f>IF($B852="","",IFERROR(MONTH($A852),0))</f>
        <v/>
      </c>
      <c r="H852">
        <f>IF($B852="","",IFERROR(YEAR($A852),0))</f>
        <v/>
      </c>
    </row>
    <row r="853">
      <c r="A853" s="20" t="n"/>
      <c r="B853" s="18" t="n"/>
      <c r="C853" s="21" t="n"/>
      <c r="D853" s="19" t="n"/>
      <c r="E853" s="14">
        <f>IF($B853="","",C853*D853)</f>
        <v/>
      </c>
      <c r="F853" s="14">
        <f>IF($B853="","",C853*(D853-IFERROR(INDEX(Products!$C$5:$C$64,MATCH($B853,Products!$A$5:$A$64,0)),0)))</f>
        <v/>
      </c>
      <c r="G853">
        <f>IF($B853="","",IFERROR(MONTH($A853),0))</f>
        <v/>
      </c>
      <c r="H853">
        <f>IF($B853="","",IFERROR(YEAR($A853),0))</f>
        <v/>
      </c>
    </row>
    <row r="854">
      <c r="A854" s="22" t="n"/>
      <c r="B854" s="15" t="n"/>
      <c r="C854" s="23" t="n"/>
      <c r="D854" s="16" t="n"/>
      <c r="E854" s="17">
        <f>IF($B854="","",C854*D854)</f>
        <v/>
      </c>
      <c r="F854" s="17">
        <f>IF($B854="","",C854*(D854-IFERROR(INDEX(Products!$C$5:$C$64,MATCH($B854,Products!$A$5:$A$64,0)),0)))</f>
        <v/>
      </c>
      <c r="G854">
        <f>IF($B854="","",IFERROR(MONTH($A854),0))</f>
        <v/>
      </c>
      <c r="H854">
        <f>IF($B854="","",IFERROR(YEAR($A854),0))</f>
        <v/>
      </c>
    </row>
    <row r="855">
      <c r="A855" s="20" t="n"/>
      <c r="B855" s="18" t="n"/>
      <c r="C855" s="21" t="n"/>
      <c r="D855" s="19" t="n"/>
      <c r="E855" s="14">
        <f>IF($B855="","",C855*D855)</f>
        <v/>
      </c>
      <c r="F855" s="14">
        <f>IF($B855="","",C855*(D855-IFERROR(INDEX(Products!$C$5:$C$64,MATCH($B855,Products!$A$5:$A$64,0)),0)))</f>
        <v/>
      </c>
      <c r="G855">
        <f>IF($B855="","",IFERROR(MONTH($A855),0))</f>
        <v/>
      </c>
      <c r="H855">
        <f>IF($B855="","",IFERROR(YEAR($A855),0))</f>
        <v/>
      </c>
    </row>
    <row r="856">
      <c r="A856" s="22" t="n"/>
      <c r="B856" s="15" t="n"/>
      <c r="C856" s="23" t="n"/>
      <c r="D856" s="16" t="n"/>
      <c r="E856" s="17">
        <f>IF($B856="","",C856*D856)</f>
        <v/>
      </c>
      <c r="F856" s="17">
        <f>IF($B856="","",C856*(D856-IFERROR(INDEX(Products!$C$5:$C$64,MATCH($B856,Products!$A$5:$A$64,0)),0)))</f>
        <v/>
      </c>
      <c r="G856">
        <f>IF($B856="","",IFERROR(MONTH($A856),0))</f>
        <v/>
      </c>
      <c r="H856">
        <f>IF($B856="","",IFERROR(YEAR($A856),0))</f>
        <v/>
      </c>
    </row>
    <row r="857">
      <c r="A857" s="20" t="n"/>
      <c r="B857" s="18" t="n"/>
      <c r="C857" s="21" t="n"/>
      <c r="D857" s="19" t="n"/>
      <c r="E857" s="14">
        <f>IF($B857="","",C857*D857)</f>
        <v/>
      </c>
      <c r="F857" s="14">
        <f>IF($B857="","",C857*(D857-IFERROR(INDEX(Products!$C$5:$C$64,MATCH($B857,Products!$A$5:$A$64,0)),0)))</f>
        <v/>
      </c>
      <c r="G857">
        <f>IF($B857="","",IFERROR(MONTH($A857),0))</f>
        <v/>
      </c>
      <c r="H857">
        <f>IF($B857="","",IFERROR(YEAR($A857),0))</f>
        <v/>
      </c>
    </row>
    <row r="858">
      <c r="A858" s="22" t="n"/>
      <c r="B858" s="15" t="n"/>
      <c r="C858" s="23" t="n"/>
      <c r="D858" s="16" t="n"/>
      <c r="E858" s="17">
        <f>IF($B858="","",C858*D858)</f>
        <v/>
      </c>
      <c r="F858" s="17">
        <f>IF($B858="","",C858*(D858-IFERROR(INDEX(Products!$C$5:$C$64,MATCH($B858,Products!$A$5:$A$64,0)),0)))</f>
        <v/>
      </c>
      <c r="G858">
        <f>IF($B858="","",IFERROR(MONTH($A858),0))</f>
        <v/>
      </c>
      <c r="H858">
        <f>IF($B858="","",IFERROR(YEAR($A858),0))</f>
        <v/>
      </c>
    </row>
    <row r="859">
      <c r="A859" s="20" t="n"/>
      <c r="B859" s="18" t="n"/>
      <c r="C859" s="21" t="n"/>
      <c r="D859" s="19" t="n"/>
      <c r="E859" s="14">
        <f>IF($B859="","",C859*D859)</f>
        <v/>
      </c>
      <c r="F859" s="14">
        <f>IF($B859="","",C859*(D859-IFERROR(INDEX(Products!$C$5:$C$64,MATCH($B859,Products!$A$5:$A$64,0)),0)))</f>
        <v/>
      </c>
      <c r="G859">
        <f>IF($B859="","",IFERROR(MONTH($A859),0))</f>
        <v/>
      </c>
      <c r="H859">
        <f>IF($B859="","",IFERROR(YEAR($A859),0))</f>
        <v/>
      </c>
    </row>
    <row r="860">
      <c r="A860" s="22" t="n"/>
      <c r="B860" s="15" t="n"/>
      <c r="C860" s="23" t="n"/>
      <c r="D860" s="16" t="n"/>
      <c r="E860" s="17">
        <f>IF($B860="","",C860*D860)</f>
        <v/>
      </c>
      <c r="F860" s="17">
        <f>IF($B860="","",C860*(D860-IFERROR(INDEX(Products!$C$5:$C$64,MATCH($B860,Products!$A$5:$A$64,0)),0)))</f>
        <v/>
      </c>
      <c r="G860">
        <f>IF($B860="","",IFERROR(MONTH($A860),0))</f>
        <v/>
      </c>
      <c r="H860">
        <f>IF($B860="","",IFERROR(YEAR($A860),0))</f>
        <v/>
      </c>
    </row>
    <row r="861">
      <c r="A861" s="20" t="n"/>
      <c r="B861" s="18" t="n"/>
      <c r="C861" s="21" t="n"/>
      <c r="D861" s="19" t="n"/>
      <c r="E861" s="14">
        <f>IF($B861="","",C861*D861)</f>
        <v/>
      </c>
      <c r="F861" s="14">
        <f>IF($B861="","",C861*(D861-IFERROR(INDEX(Products!$C$5:$C$64,MATCH($B861,Products!$A$5:$A$64,0)),0)))</f>
        <v/>
      </c>
      <c r="G861">
        <f>IF($B861="","",IFERROR(MONTH($A861),0))</f>
        <v/>
      </c>
      <c r="H861">
        <f>IF($B861="","",IFERROR(YEAR($A861),0))</f>
        <v/>
      </c>
    </row>
    <row r="862">
      <c r="A862" s="22" t="n"/>
      <c r="B862" s="15" t="n"/>
      <c r="C862" s="23" t="n"/>
      <c r="D862" s="16" t="n"/>
      <c r="E862" s="17">
        <f>IF($B862="","",C862*D862)</f>
        <v/>
      </c>
      <c r="F862" s="17">
        <f>IF($B862="","",C862*(D862-IFERROR(INDEX(Products!$C$5:$C$64,MATCH($B862,Products!$A$5:$A$64,0)),0)))</f>
        <v/>
      </c>
      <c r="G862">
        <f>IF($B862="","",IFERROR(MONTH($A862),0))</f>
        <v/>
      </c>
      <c r="H862">
        <f>IF($B862="","",IFERROR(YEAR($A862),0))</f>
        <v/>
      </c>
    </row>
    <row r="863">
      <c r="A863" s="20" t="n"/>
      <c r="B863" s="18" t="n"/>
      <c r="C863" s="21" t="n"/>
      <c r="D863" s="19" t="n"/>
      <c r="E863" s="14">
        <f>IF($B863="","",C863*D863)</f>
        <v/>
      </c>
      <c r="F863" s="14">
        <f>IF($B863="","",C863*(D863-IFERROR(INDEX(Products!$C$5:$C$64,MATCH($B863,Products!$A$5:$A$64,0)),0)))</f>
        <v/>
      </c>
      <c r="G863">
        <f>IF($B863="","",IFERROR(MONTH($A863),0))</f>
        <v/>
      </c>
      <c r="H863">
        <f>IF($B863="","",IFERROR(YEAR($A863),0))</f>
        <v/>
      </c>
    </row>
    <row r="864">
      <c r="A864" s="22" t="n"/>
      <c r="B864" s="15" t="n"/>
      <c r="C864" s="23" t="n"/>
      <c r="D864" s="16" t="n"/>
      <c r="E864" s="17">
        <f>IF($B864="","",C864*D864)</f>
        <v/>
      </c>
      <c r="F864" s="17">
        <f>IF($B864="","",C864*(D864-IFERROR(INDEX(Products!$C$5:$C$64,MATCH($B864,Products!$A$5:$A$64,0)),0)))</f>
        <v/>
      </c>
      <c r="G864">
        <f>IF($B864="","",IFERROR(MONTH($A864),0))</f>
        <v/>
      </c>
      <c r="H864">
        <f>IF($B864="","",IFERROR(YEAR($A864),0))</f>
        <v/>
      </c>
    </row>
    <row r="865">
      <c r="A865" s="20" t="n"/>
      <c r="B865" s="18" t="n"/>
      <c r="C865" s="21" t="n"/>
      <c r="D865" s="19" t="n"/>
      <c r="E865" s="14">
        <f>IF($B865="","",C865*D865)</f>
        <v/>
      </c>
      <c r="F865" s="14">
        <f>IF($B865="","",C865*(D865-IFERROR(INDEX(Products!$C$5:$C$64,MATCH($B865,Products!$A$5:$A$64,0)),0)))</f>
        <v/>
      </c>
      <c r="G865">
        <f>IF($B865="","",IFERROR(MONTH($A865),0))</f>
        <v/>
      </c>
      <c r="H865">
        <f>IF($B865="","",IFERROR(YEAR($A865),0))</f>
        <v/>
      </c>
    </row>
    <row r="866">
      <c r="A866" s="22" t="n"/>
      <c r="B866" s="15" t="n"/>
      <c r="C866" s="23" t="n"/>
      <c r="D866" s="16" t="n"/>
      <c r="E866" s="17">
        <f>IF($B866="","",C866*D866)</f>
        <v/>
      </c>
      <c r="F866" s="17">
        <f>IF($B866="","",C866*(D866-IFERROR(INDEX(Products!$C$5:$C$64,MATCH($B866,Products!$A$5:$A$64,0)),0)))</f>
        <v/>
      </c>
      <c r="G866">
        <f>IF($B866="","",IFERROR(MONTH($A866),0))</f>
        <v/>
      </c>
      <c r="H866">
        <f>IF($B866="","",IFERROR(YEAR($A866),0))</f>
        <v/>
      </c>
    </row>
    <row r="867">
      <c r="A867" s="20" t="n"/>
      <c r="B867" s="18" t="n"/>
      <c r="C867" s="21" t="n"/>
      <c r="D867" s="19" t="n"/>
      <c r="E867" s="14">
        <f>IF($B867="","",C867*D867)</f>
        <v/>
      </c>
      <c r="F867" s="14">
        <f>IF($B867="","",C867*(D867-IFERROR(INDEX(Products!$C$5:$C$64,MATCH($B867,Products!$A$5:$A$64,0)),0)))</f>
        <v/>
      </c>
      <c r="G867">
        <f>IF($B867="","",IFERROR(MONTH($A867),0))</f>
        <v/>
      </c>
      <c r="H867">
        <f>IF($B867="","",IFERROR(YEAR($A867),0))</f>
        <v/>
      </c>
    </row>
    <row r="868">
      <c r="A868" s="22" t="n"/>
      <c r="B868" s="15" t="n"/>
      <c r="C868" s="23" t="n"/>
      <c r="D868" s="16" t="n"/>
      <c r="E868" s="17">
        <f>IF($B868="","",C868*D868)</f>
        <v/>
      </c>
      <c r="F868" s="17">
        <f>IF($B868="","",C868*(D868-IFERROR(INDEX(Products!$C$5:$C$64,MATCH($B868,Products!$A$5:$A$64,0)),0)))</f>
        <v/>
      </c>
      <c r="G868">
        <f>IF($B868="","",IFERROR(MONTH($A868),0))</f>
        <v/>
      </c>
      <c r="H868">
        <f>IF($B868="","",IFERROR(YEAR($A868),0))</f>
        <v/>
      </c>
    </row>
    <row r="869">
      <c r="A869" s="20" t="n"/>
      <c r="B869" s="18" t="n"/>
      <c r="C869" s="21" t="n"/>
      <c r="D869" s="19" t="n"/>
      <c r="E869" s="14">
        <f>IF($B869="","",C869*D869)</f>
        <v/>
      </c>
      <c r="F869" s="14">
        <f>IF($B869="","",C869*(D869-IFERROR(INDEX(Products!$C$5:$C$64,MATCH($B869,Products!$A$5:$A$64,0)),0)))</f>
        <v/>
      </c>
      <c r="G869">
        <f>IF($B869="","",IFERROR(MONTH($A869),0))</f>
        <v/>
      </c>
      <c r="H869">
        <f>IF($B869="","",IFERROR(YEAR($A869),0))</f>
        <v/>
      </c>
    </row>
    <row r="870">
      <c r="A870" s="22" t="n"/>
      <c r="B870" s="15" t="n"/>
      <c r="C870" s="23" t="n"/>
      <c r="D870" s="16" t="n"/>
      <c r="E870" s="17">
        <f>IF($B870="","",C870*D870)</f>
        <v/>
      </c>
      <c r="F870" s="17">
        <f>IF($B870="","",C870*(D870-IFERROR(INDEX(Products!$C$5:$C$64,MATCH($B870,Products!$A$5:$A$64,0)),0)))</f>
        <v/>
      </c>
      <c r="G870">
        <f>IF($B870="","",IFERROR(MONTH($A870),0))</f>
        <v/>
      </c>
      <c r="H870">
        <f>IF($B870="","",IFERROR(YEAR($A870),0))</f>
        <v/>
      </c>
    </row>
    <row r="871">
      <c r="A871" s="20" t="n"/>
      <c r="B871" s="18" t="n"/>
      <c r="C871" s="21" t="n"/>
      <c r="D871" s="19" t="n"/>
      <c r="E871" s="14">
        <f>IF($B871="","",C871*D871)</f>
        <v/>
      </c>
      <c r="F871" s="14">
        <f>IF($B871="","",C871*(D871-IFERROR(INDEX(Products!$C$5:$C$64,MATCH($B871,Products!$A$5:$A$64,0)),0)))</f>
        <v/>
      </c>
      <c r="G871">
        <f>IF($B871="","",IFERROR(MONTH($A871),0))</f>
        <v/>
      </c>
      <c r="H871">
        <f>IF($B871="","",IFERROR(YEAR($A871),0))</f>
        <v/>
      </c>
    </row>
    <row r="872">
      <c r="A872" s="22" t="n"/>
      <c r="B872" s="15" t="n"/>
      <c r="C872" s="23" t="n"/>
      <c r="D872" s="16" t="n"/>
      <c r="E872" s="17">
        <f>IF($B872="","",C872*D872)</f>
        <v/>
      </c>
      <c r="F872" s="17">
        <f>IF($B872="","",C872*(D872-IFERROR(INDEX(Products!$C$5:$C$64,MATCH($B872,Products!$A$5:$A$64,0)),0)))</f>
        <v/>
      </c>
      <c r="G872">
        <f>IF($B872="","",IFERROR(MONTH($A872),0))</f>
        <v/>
      </c>
      <c r="H872">
        <f>IF($B872="","",IFERROR(YEAR($A872),0))</f>
        <v/>
      </c>
    </row>
    <row r="873">
      <c r="A873" s="20" t="n"/>
      <c r="B873" s="18" t="n"/>
      <c r="C873" s="21" t="n"/>
      <c r="D873" s="19" t="n"/>
      <c r="E873" s="14">
        <f>IF($B873="","",C873*D873)</f>
        <v/>
      </c>
      <c r="F873" s="14">
        <f>IF($B873="","",C873*(D873-IFERROR(INDEX(Products!$C$5:$C$64,MATCH($B873,Products!$A$5:$A$64,0)),0)))</f>
        <v/>
      </c>
      <c r="G873">
        <f>IF($B873="","",IFERROR(MONTH($A873),0))</f>
        <v/>
      </c>
      <c r="H873">
        <f>IF($B873="","",IFERROR(YEAR($A873),0))</f>
        <v/>
      </c>
    </row>
    <row r="874">
      <c r="A874" s="22" t="n"/>
      <c r="B874" s="15" t="n"/>
      <c r="C874" s="23" t="n"/>
      <c r="D874" s="16" t="n"/>
      <c r="E874" s="17">
        <f>IF($B874="","",C874*D874)</f>
        <v/>
      </c>
      <c r="F874" s="17">
        <f>IF($B874="","",C874*(D874-IFERROR(INDEX(Products!$C$5:$C$64,MATCH($B874,Products!$A$5:$A$64,0)),0)))</f>
        <v/>
      </c>
      <c r="G874">
        <f>IF($B874="","",IFERROR(MONTH($A874),0))</f>
        <v/>
      </c>
      <c r="H874">
        <f>IF($B874="","",IFERROR(YEAR($A874),0))</f>
        <v/>
      </c>
    </row>
    <row r="875">
      <c r="A875" s="20" t="n"/>
      <c r="B875" s="18" t="n"/>
      <c r="C875" s="21" t="n"/>
      <c r="D875" s="19" t="n"/>
      <c r="E875" s="14">
        <f>IF($B875="","",C875*D875)</f>
        <v/>
      </c>
      <c r="F875" s="14">
        <f>IF($B875="","",C875*(D875-IFERROR(INDEX(Products!$C$5:$C$64,MATCH($B875,Products!$A$5:$A$64,0)),0)))</f>
        <v/>
      </c>
      <c r="G875">
        <f>IF($B875="","",IFERROR(MONTH($A875),0))</f>
        <v/>
      </c>
      <c r="H875">
        <f>IF($B875="","",IFERROR(YEAR($A875),0))</f>
        <v/>
      </c>
    </row>
    <row r="876">
      <c r="A876" s="22" t="n"/>
      <c r="B876" s="15" t="n"/>
      <c r="C876" s="23" t="n"/>
      <c r="D876" s="16" t="n"/>
      <c r="E876" s="17">
        <f>IF($B876="","",C876*D876)</f>
        <v/>
      </c>
      <c r="F876" s="17">
        <f>IF($B876="","",C876*(D876-IFERROR(INDEX(Products!$C$5:$C$64,MATCH($B876,Products!$A$5:$A$64,0)),0)))</f>
        <v/>
      </c>
      <c r="G876">
        <f>IF($B876="","",IFERROR(MONTH($A876),0))</f>
        <v/>
      </c>
      <c r="H876">
        <f>IF($B876="","",IFERROR(YEAR($A876),0))</f>
        <v/>
      </c>
    </row>
    <row r="877">
      <c r="A877" s="20" t="n"/>
      <c r="B877" s="18" t="n"/>
      <c r="C877" s="21" t="n"/>
      <c r="D877" s="19" t="n"/>
      <c r="E877" s="14">
        <f>IF($B877="","",C877*D877)</f>
        <v/>
      </c>
      <c r="F877" s="14">
        <f>IF($B877="","",C877*(D877-IFERROR(INDEX(Products!$C$5:$C$64,MATCH($B877,Products!$A$5:$A$64,0)),0)))</f>
        <v/>
      </c>
      <c r="G877">
        <f>IF($B877="","",IFERROR(MONTH($A877),0))</f>
        <v/>
      </c>
      <c r="H877">
        <f>IF($B877="","",IFERROR(YEAR($A877),0))</f>
        <v/>
      </c>
    </row>
    <row r="878">
      <c r="A878" s="22" t="n"/>
      <c r="B878" s="15" t="n"/>
      <c r="C878" s="23" t="n"/>
      <c r="D878" s="16" t="n"/>
      <c r="E878" s="17">
        <f>IF($B878="","",C878*D878)</f>
        <v/>
      </c>
      <c r="F878" s="17">
        <f>IF($B878="","",C878*(D878-IFERROR(INDEX(Products!$C$5:$C$64,MATCH($B878,Products!$A$5:$A$64,0)),0)))</f>
        <v/>
      </c>
      <c r="G878">
        <f>IF($B878="","",IFERROR(MONTH($A878),0))</f>
        <v/>
      </c>
      <c r="H878">
        <f>IF($B878="","",IFERROR(YEAR($A878),0))</f>
        <v/>
      </c>
    </row>
    <row r="879">
      <c r="A879" s="20" t="n"/>
      <c r="B879" s="18" t="n"/>
      <c r="C879" s="21" t="n"/>
      <c r="D879" s="19" t="n"/>
      <c r="E879" s="14">
        <f>IF($B879="","",C879*D879)</f>
        <v/>
      </c>
      <c r="F879" s="14">
        <f>IF($B879="","",C879*(D879-IFERROR(INDEX(Products!$C$5:$C$64,MATCH($B879,Products!$A$5:$A$64,0)),0)))</f>
        <v/>
      </c>
      <c r="G879">
        <f>IF($B879="","",IFERROR(MONTH($A879),0))</f>
        <v/>
      </c>
      <c r="H879">
        <f>IF($B879="","",IFERROR(YEAR($A879),0))</f>
        <v/>
      </c>
    </row>
    <row r="880">
      <c r="A880" s="22" t="n"/>
      <c r="B880" s="15" t="n"/>
      <c r="C880" s="23" t="n"/>
      <c r="D880" s="16" t="n"/>
      <c r="E880" s="17">
        <f>IF($B880="","",C880*D880)</f>
        <v/>
      </c>
      <c r="F880" s="17">
        <f>IF($B880="","",C880*(D880-IFERROR(INDEX(Products!$C$5:$C$64,MATCH($B880,Products!$A$5:$A$64,0)),0)))</f>
        <v/>
      </c>
      <c r="G880">
        <f>IF($B880="","",IFERROR(MONTH($A880),0))</f>
        <v/>
      </c>
      <c r="H880">
        <f>IF($B880="","",IFERROR(YEAR($A880),0))</f>
        <v/>
      </c>
    </row>
    <row r="881">
      <c r="A881" s="20" t="n"/>
      <c r="B881" s="18" t="n"/>
      <c r="C881" s="21" t="n"/>
      <c r="D881" s="19" t="n"/>
      <c r="E881" s="14">
        <f>IF($B881="","",C881*D881)</f>
        <v/>
      </c>
      <c r="F881" s="14">
        <f>IF($B881="","",C881*(D881-IFERROR(INDEX(Products!$C$5:$C$64,MATCH($B881,Products!$A$5:$A$64,0)),0)))</f>
        <v/>
      </c>
      <c r="G881">
        <f>IF($B881="","",IFERROR(MONTH($A881),0))</f>
        <v/>
      </c>
      <c r="H881">
        <f>IF($B881="","",IFERROR(YEAR($A881),0))</f>
        <v/>
      </c>
    </row>
    <row r="882">
      <c r="A882" s="22" t="n"/>
      <c r="B882" s="15" t="n"/>
      <c r="C882" s="23" t="n"/>
      <c r="D882" s="16" t="n"/>
      <c r="E882" s="17">
        <f>IF($B882="","",C882*D882)</f>
        <v/>
      </c>
      <c r="F882" s="17">
        <f>IF($B882="","",C882*(D882-IFERROR(INDEX(Products!$C$5:$C$64,MATCH($B882,Products!$A$5:$A$64,0)),0)))</f>
        <v/>
      </c>
      <c r="G882">
        <f>IF($B882="","",IFERROR(MONTH($A882),0))</f>
        <v/>
      </c>
      <c r="H882">
        <f>IF($B882="","",IFERROR(YEAR($A882),0))</f>
        <v/>
      </c>
    </row>
    <row r="883">
      <c r="A883" s="20" t="n"/>
      <c r="B883" s="18" t="n"/>
      <c r="C883" s="21" t="n"/>
      <c r="D883" s="19" t="n"/>
      <c r="E883" s="14">
        <f>IF($B883="","",C883*D883)</f>
        <v/>
      </c>
      <c r="F883" s="14">
        <f>IF($B883="","",C883*(D883-IFERROR(INDEX(Products!$C$5:$C$64,MATCH($B883,Products!$A$5:$A$64,0)),0)))</f>
        <v/>
      </c>
      <c r="G883">
        <f>IF($B883="","",IFERROR(MONTH($A883),0))</f>
        <v/>
      </c>
      <c r="H883">
        <f>IF($B883="","",IFERROR(YEAR($A883),0))</f>
        <v/>
      </c>
    </row>
    <row r="884">
      <c r="A884" s="22" t="n"/>
      <c r="B884" s="15" t="n"/>
      <c r="C884" s="23" t="n"/>
      <c r="D884" s="16" t="n"/>
      <c r="E884" s="17">
        <f>IF($B884="","",C884*D884)</f>
        <v/>
      </c>
      <c r="F884" s="17">
        <f>IF($B884="","",C884*(D884-IFERROR(INDEX(Products!$C$5:$C$64,MATCH($B884,Products!$A$5:$A$64,0)),0)))</f>
        <v/>
      </c>
      <c r="G884">
        <f>IF($B884="","",IFERROR(MONTH($A884),0))</f>
        <v/>
      </c>
      <c r="H884">
        <f>IF($B884="","",IFERROR(YEAR($A884),0))</f>
        <v/>
      </c>
    </row>
    <row r="885">
      <c r="A885" s="20" t="n"/>
      <c r="B885" s="18" t="n"/>
      <c r="C885" s="21" t="n"/>
      <c r="D885" s="19" t="n"/>
      <c r="E885" s="14">
        <f>IF($B885="","",C885*D885)</f>
        <v/>
      </c>
      <c r="F885" s="14">
        <f>IF($B885="","",C885*(D885-IFERROR(INDEX(Products!$C$5:$C$64,MATCH($B885,Products!$A$5:$A$64,0)),0)))</f>
        <v/>
      </c>
      <c r="G885">
        <f>IF($B885="","",IFERROR(MONTH($A885),0))</f>
        <v/>
      </c>
      <c r="H885">
        <f>IF($B885="","",IFERROR(YEAR($A885),0))</f>
        <v/>
      </c>
    </row>
    <row r="886">
      <c r="A886" s="22" t="n"/>
      <c r="B886" s="15" t="n"/>
      <c r="C886" s="23" t="n"/>
      <c r="D886" s="16" t="n"/>
      <c r="E886" s="17">
        <f>IF($B886="","",C886*D886)</f>
        <v/>
      </c>
      <c r="F886" s="17">
        <f>IF($B886="","",C886*(D886-IFERROR(INDEX(Products!$C$5:$C$64,MATCH($B886,Products!$A$5:$A$64,0)),0)))</f>
        <v/>
      </c>
      <c r="G886">
        <f>IF($B886="","",IFERROR(MONTH($A886),0))</f>
        <v/>
      </c>
      <c r="H886">
        <f>IF($B886="","",IFERROR(YEAR($A886),0))</f>
        <v/>
      </c>
    </row>
    <row r="887">
      <c r="A887" s="20" t="n"/>
      <c r="B887" s="18" t="n"/>
      <c r="C887" s="21" t="n"/>
      <c r="D887" s="19" t="n"/>
      <c r="E887" s="14">
        <f>IF($B887="","",C887*D887)</f>
        <v/>
      </c>
      <c r="F887" s="14">
        <f>IF($B887="","",C887*(D887-IFERROR(INDEX(Products!$C$5:$C$64,MATCH($B887,Products!$A$5:$A$64,0)),0)))</f>
        <v/>
      </c>
      <c r="G887">
        <f>IF($B887="","",IFERROR(MONTH($A887),0))</f>
        <v/>
      </c>
      <c r="H887">
        <f>IF($B887="","",IFERROR(YEAR($A887),0))</f>
        <v/>
      </c>
    </row>
    <row r="888">
      <c r="A888" s="22" t="n"/>
      <c r="B888" s="15" t="n"/>
      <c r="C888" s="23" t="n"/>
      <c r="D888" s="16" t="n"/>
      <c r="E888" s="17">
        <f>IF($B888="","",C888*D888)</f>
        <v/>
      </c>
      <c r="F888" s="17">
        <f>IF($B888="","",C888*(D888-IFERROR(INDEX(Products!$C$5:$C$64,MATCH($B888,Products!$A$5:$A$64,0)),0)))</f>
        <v/>
      </c>
      <c r="G888">
        <f>IF($B888="","",IFERROR(MONTH($A888),0))</f>
        <v/>
      </c>
      <c r="H888">
        <f>IF($B888="","",IFERROR(YEAR($A888),0))</f>
        <v/>
      </c>
    </row>
    <row r="889">
      <c r="A889" s="20" t="n"/>
      <c r="B889" s="18" t="n"/>
      <c r="C889" s="21" t="n"/>
      <c r="D889" s="19" t="n"/>
      <c r="E889" s="14">
        <f>IF($B889="","",C889*D889)</f>
        <v/>
      </c>
      <c r="F889" s="14">
        <f>IF($B889="","",C889*(D889-IFERROR(INDEX(Products!$C$5:$C$64,MATCH($B889,Products!$A$5:$A$64,0)),0)))</f>
        <v/>
      </c>
      <c r="G889">
        <f>IF($B889="","",IFERROR(MONTH($A889),0))</f>
        <v/>
      </c>
      <c r="H889">
        <f>IF($B889="","",IFERROR(YEAR($A889),0))</f>
        <v/>
      </c>
    </row>
    <row r="890">
      <c r="A890" s="22" t="n"/>
      <c r="B890" s="15" t="n"/>
      <c r="C890" s="23" t="n"/>
      <c r="D890" s="16" t="n"/>
      <c r="E890" s="17">
        <f>IF($B890="","",C890*D890)</f>
        <v/>
      </c>
      <c r="F890" s="17">
        <f>IF($B890="","",C890*(D890-IFERROR(INDEX(Products!$C$5:$C$64,MATCH($B890,Products!$A$5:$A$64,0)),0)))</f>
        <v/>
      </c>
      <c r="G890">
        <f>IF($B890="","",IFERROR(MONTH($A890),0))</f>
        <v/>
      </c>
      <c r="H890">
        <f>IF($B890="","",IFERROR(YEAR($A890),0))</f>
        <v/>
      </c>
    </row>
    <row r="891">
      <c r="A891" s="20" t="n"/>
      <c r="B891" s="18" t="n"/>
      <c r="C891" s="21" t="n"/>
      <c r="D891" s="19" t="n"/>
      <c r="E891" s="14">
        <f>IF($B891="","",C891*D891)</f>
        <v/>
      </c>
      <c r="F891" s="14">
        <f>IF($B891="","",C891*(D891-IFERROR(INDEX(Products!$C$5:$C$64,MATCH($B891,Products!$A$5:$A$64,0)),0)))</f>
        <v/>
      </c>
      <c r="G891">
        <f>IF($B891="","",IFERROR(MONTH($A891),0))</f>
        <v/>
      </c>
      <c r="H891">
        <f>IF($B891="","",IFERROR(YEAR($A891),0))</f>
        <v/>
      </c>
    </row>
    <row r="892">
      <c r="A892" s="22" t="n"/>
      <c r="B892" s="15" t="n"/>
      <c r="C892" s="23" t="n"/>
      <c r="D892" s="16" t="n"/>
      <c r="E892" s="17">
        <f>IF($B892="","",C892*D892)</f>
        <v/>
      </c>
      <c r="F892" s="17">
        <f>IF($B892="","",C892*(D892-IFERROR(INDEX(Products!$C$5:$C$64,MATCH($B892,Products!$A$5:$A$64,0)),0)))</f>
        <v/>
      </c>
      <c r="G892">
        <f>IF($B892="","",IFERROR(MONTH($A892),0))</f>
        <v/>
      </c>
      <c r="H892">
        <f>IF($B892="","",IFERROR(YEAR($A892),0))</f>
        <v/>
      </c>
    </row>
    <row r="893">
      <c r="A893" s="20" t="n"/>
      <c r="B893" s="18" t="n"/>
      <c r="C893" s="21" t="n"/>
      <c r="D893" s="19" t="n"/>
      <c r="E893" s="14">
        <f>IF($B893="","",C893*D893)</f>
        <v/>
      </c>
      <c r="F893" s="14">
        <f>IF($B893="","",C893*(D893-IFERROR(INDEX(Products!$C$5:$C$64,MATCH($B893,Products!$A$5:$A$64,0)),0)))</f>
        <v/>
      </c>
      <c r="G893">
        <f>IF($B893="","",IFERROR(MONTH($A893),0))</f>
        <v/>
      </c>
      <c r="H893">
        <f>IF($B893="","",IFERROR(YEAR($A893),0))</f>
        <v/>
      </c>
    </row>
    <row r="894">
      <c r="A894" s="22" t="n"/>
      <c r="B894" s="15" t="n"/>
      <c r="C894" s="23" t="n"/>
      <c r="D894" s="16" t="n"/>
      <c r="E894" s="17">
        <f>IF($B894="","",C894*D894)</f>
        <v/>
      </c>
      <c r="F894" s="17">
        <f>IF($B894="","",C894*(D894-IFERROR(INDEX(Products!$C$5:$C$64,MATCH($B894,Products!$A$5:$A$64,0)),0)))</f>
        <v/>
      </c>
      <c r="G894">
        <f>IF($B894="","",IFERROR(MONTH($A894),0))</f>
        <v/>
      </c>
      <c r="H894">
        <f>IF($B894="","",IFERROR(YEAR($A894),0))</f>
        <v/>
      </c>
    </row>
    <row r="895">
      <c r="A895" s="20" t="n"/>
      <c r="B895" s="18" t="n"/>
      <c r="C895" s="21" t="n"/>
      <c r="D895" s="19" t="n"/>
      <c r="E895" s="14">
        <f>IF($B895="","",C895*D895)</f>
        <v/>
      </c>
      <c r="F895" s="14">
        <f>IF($B895="","",C895*(D895-IFERROR(INDEX(Products!$C$5:$C$64,MATCH($B895,Products!$A$5:$A$64,0)),0)))</f>
        <v/>
      </c>
      <c r="G895">
        <f>IF($B895="","",IFERROR(MONTH($A895),0))</f>
        <v/>
      </c>
      <c r="H895">
        <f>IF($B895="","",IFERROR(YEAR($A895),0))</f>
        <v/>
      </c>
    </row>
    <row r="896">
      <c r="A896" s="22" t="n"/>
      <c r="B896" s="15" t="n"/>
      <c r="C896" s="23" t="n"/>
      <c r="D896" s="16" t="n"/>
      <c r="E896" s="17">
        <f>IF($B896="","",C896*D896)</f>
        <v/>
      </c>
      <c r="F896" s="17">
        <f>IF($B896="","",C896*(D896-IFERROR(INDEX(Products!$C$5:$C$64,MATCH($B896,Products!$A$5:$A$64,0)),0)))</f>
        <v/>
      </c>
      <c r="G896">
        <f>IF($B896="","",IFERROR(MONTH($A896),0))</f>
        <v/>
      </c>
      <c r="H896">
        <f>IF($B896="","",IFERROR(YEAR($A896),0))</f>
        <v/>
      </c>
    </row>
    <row r="897">
      <c r="A897" s="20" t="n"/>
      <c r="B897" s="18" t="n"/>
      <c r="C897" s="21" t="n"/>
      <c r="D897" s="19" t="n"/>
      <c r="E897" s="14">
        <f>IF($B897="","",C897*D897)</f>
        <v/>
      </c>
      <c r="F897" s="14">
        <f>IF($B897="","",C897*(D897-IFERROR(INDEX(Products!$C$5:$C$64,MATCH($B897,Products!$A$5:$A$64,0)),0)))</f>
        <v/>
      </c>
      <c r="G897">
        <f>IF($B897="","",IFERROR(MONTH($A897),0))</f>
        <v/>
      </c>
      <c r="H897">
        <f>IF($B897="","",IFERROR(YEAR($A897),0))</f>
        <v/>
      </c>
    </row>
    <row r="898">
      <c r="A898" s="22" t="n"/>
      <c r="B898" s="15" t="n"/>
      <c r="C898" s="23" t="n"/>
      <c r="D898" s="16" t="n"/>
      <c r="E898" s="17">
        <f>IF($B898="","",C898*D898)</f>
        <v/>
      </c>
      <c r="F898" s="17">
        <f>IF($B898="","",C898*(D898-IFERROR(INDEX(Products!$C$5:$C$64,MATCH($B898,Products!$A$5:$A$64,0)),0)))</f>
        <v/>
      </c>
      <c r="G898">
        <f>IF($B898="","",IFERROR(MONTH($A898),0))</f>
        <v/>
      </c>
      <c r="H898">
        <f>IF($B898="","",IFERROR(YEAR($A898),0))</f>
        <v/>
      </c>
    </row>
    <row r="899">
      <c r="A899" s="20" t="n"/>
      <c r="B899" s="18" t="n"/>
      <c r="C899" s="21" t="n"/>
      <c r="D899" s="19" t="n"/>
      <c r="E899" s="14">
        <f>IF($B899="","",C899*D899)</f>
        <v/>
      </c>
      <c r="F899" s="14">
        <f>IF($B899="","",C899*(D899-IFERROR(INDEX(Products!$C$5:$C$64,MATCH($B899,Products!$A$5:$A$64,0)),0)))</f>
        <v/>
      </c>
      <c r="G899">
        <f>IF($B899="","",IFERROR(MONTH($A899),0))</f>
        <v/>
      </c>
      <c r="H899">
        <f>IF($B899="","",IFERROR(YEAR($A899),0))</f>
        <v/>
      </c>
    </row>
    <row r="900">
      <c r="A900" s="22" t="n"/>
      <c r="B900" s="15" t="n"/>
      <c r="C900" s="23" t="n"/>
      <c r="D900" s="16" t="n"/>
      <c r="E900" s="17">
        <f>IF($B900="","",C900*D900)</f>
        <v/>
      </c>
      <c r="F900" s="17">
        <f>IF($B900="","",C900*(D900-IFERROR(INDEX(Products!$C$5:$C$64,MATCH($B900,Products!$A$5:$A$64,0)),0)))</f>
        <v/>
      </c>
      <c r="G900">
        <f>IF($B900="","",IFERROR(MONTH($A900),0))</f>
        <v/>
      </c>
      <c r="H900">
        <f>IF($B900="","",IFERROR(YEAR($A900),0))</f>
        <v/>
      </c>
    </row>
    <row r="901">
      <c r="A901" s="20" t="n"/>
      <c r="B901" s="18" t="n"/>
      <c r="C901" s="21" t="n"/>
      <c r="D901" s="19" t="n"/>
      <c r="E901" s="14">
        <f>IF($B901="","",C901*D901)</f>
        <v/>
      </c>
      <c r="F901" s="14">
        <f>IF($B901="","",C901*(D901-IFERROR(INDEX(Products!$C$5:$C$64,MATCH($B901,Products!$A$5:$A$64,0)),0)))</f>
        <v/>
      </c>
      <c r="G901">
        <f>IF($B901="","",IFERROR(MONTH($A901),0))</f>
        <v/>
      </c>
      <c r="H901">
        <f>IF($B901="","",IFERROR(YEAR($A901),0))</f>
        <v/>
      </c>
    </row>
    <row r="902">
      <c r="A902" s="22" t="n"/>
      <c r="B902" s="15" t="n"/>
      <c r="C902" s="23" t="n"/>
      <c r="D902" s="16" t="n"/>
      <c r="E902" s="17">
        <f>IF($B902="","",C902*D902)</f>
        <v/>
      </c>
      <c r="F902" s="17">
        <f>IF($B902="","",C902*(D902-IFERROR(INDEX(Products!$C$5:$C$64,MATCH($B902,Products!$A$5:$A$64,0)),0)))</f>
        <v/>
      </c>
      <c r="G902">
        <f>IF($B902="","",IFERROR(MONTH($A902),0))</f>
        <v/>
      </c>
      <c r="H902">
        <f>IF($B902="","",IFERROR(YEAR($A902),0))</f>
        <v/>
      </c>
    </row>
    <row r="903">
      <c r="A903" s="20" t="n"/>
      <c r="B903" s="18" t="n"/>
      <c r="C903" s="21" t="n"/>
      <c r="D903" s="19" t="n"/>
      <c r="E903" s="14">
        <f>IF($B903="","",C903*D903)</f>
        <v/>
      </c>
      <c r="F903" s="14">
        <f>IF($B903="","",C903*(D903-IFERROR(INDEX(Products!$C$5:$C$64,MATCH($B903,Products!$A$5:$A$64,0)),0)))</f>
        <v/>
      </c>
      <c r="G903">
        <f>IF($B903="","",IFERROR(MONTH($A903),0))</f>
        <v/>
      </c>
      <c r="H903">
        <f>IF($B903="","",IFERROR(YEAR($A903),0))</f>
        <v/>
      </c>
    </row>
    <row r="904">
      <c r="A904" s="22" t="n"/>
      <c r="B904" s="15" t="n"/>
      <c r="C904" s="23" t="n"/>
      <c r="D904" s="16" t="n"/>
      <c r="E904" s="17">
        <f>IF($B904="","",C904*D904)</f>
        <v/>
      </c>
      <c r="F904" s="17">
        <f>IF($B904="","",C904*(D904-IFERROR(INDEX(Products!$C$5:$C$64,MATCH($B904,Products!$A$5:$A$64,0)),0)))</f>
        <v/>
      </c>
      <c r="G904">
        <f>IF($B904="","",IFERROR(MONTH($A904),0))</f>
        <v/>
      </c>
      <c r="H904">
        <f>IF($B904="","",IFERROR(YEAR($A904),0))</f>
        <v/>
      </c>
    </row>
    <row r="905">
      <c r="A905" s="20" t="n"/>
      <c r="B905" s="18" t="n"/>
      <c r="C905" s="21" t="n"/>
      <c r="D905" s="19" t="n"/>
      <c r="E905" s="14">
        <f>IF($B905="","",C905*D905)</f>
        <v/>
      </c>
      <c r="F905" s="14">
        <f>IF($B905="","",C905*(D905-IFERROR(INDEX(Products!$C$5:$C$64,MATCH($B905,Products!$A$5:$A$64,0)),0)))</f>
        <v/>
      </c>
      <c r="G905">
        <f>IF($B905="","",IFERROR(MONTH($A905),0))</f>
        <v/>
      </c>
      <c r="H905">
        <f>IF($B905="","",IFERROR(YEAR($A905),0))</f>
        <v/>
      </c>
    </row>
    <row r="906">
      <c r="A906" s="22" t="n"/>
      <c r="B906" s="15" t="n"/>
      <c r="C906" s="23" t="n"/>
      <c r="D906" s="16" t="n"/>
      <c r="E906" s="17">
        <f>IF($B906="","",C906*D906)</f>
        <v/>
      </c>
      <c r="F906" s="17">
        <f>IF($B906="","",C906*(D906-IFERROR(INDEX(Products!$C$5:$C$64,MATCH($B906,Products!$A$5:$A$64,0)),0)))</f>
        <v/>
      </c>
      <c r="G906">
        <f>IF($B906="","",IFERROR(MONTH($A906),0))</f>
        <v/>
      </c>
      <c r="H906">
        <f>IF($B906="","",IFERROR(YEAR($A906),0))</f>
        <v/>
      </c>
    </row>
    <row r="907">
      <c r="A907" s="20" t="n"/>
      <c r="B907" s="18" t="n"/>
      <c r="C907" s="21" t="n"/>
      <c r="D907" s="19" t="n"/>
      <c r="E907" s="14">
        <f>IF($B907="","",C907*D907)</f>
        <v/>
      </c>
      <c r="F907" s="14">
        <f>IF($B907="","",C907*(D907-IFERROR(INDEX(Products!$C$5:$C$64,MATCH($B907,Products!$A$5:$A$64,0)),0)))</f>
        <v/>
      </c>
      <c r="G907">
        <f>IF($B907="","",IFERROR(MONTH($A907),0))</f>
        <v/>
      </c>
      <c r="H907">
        <f>IF($B907="","",IFERROR(YEAR($A907),0))</f>
        <v/>
      </c>
    </row>
    <row r="908">
      <c r="A908" s="22" t="n"/>
      <c r="B908" s="15" t="n"/>
      <c r="C908" s="23" t="n"/>
      <c r="D908" s="16" t="n"/>
      <c r="E908" s="17">
        <f>IF($B908="","",C908*D908)</f>
        <v/>
      </c>
      <c r="F908" s="17">
        <f>IF($B908="","",C908*(D908-IFERROR(INDEX(Products!$C$5:$C$64,MATCH($B908,Products!$A$5:$A$64,0)),0)))</f>
        <v/>
      </c>
      <c r="G908">
        <f>IF($B908="","",IFERROR(MONTH($A908),0))</f>
        <v/>
      </c>
      <c r="H908">
        <f>IF($B908="","",IFERROR(YEAR($A908),0))</f>
        <v/>
      </c>
    </row>
    <row r="909">
      <c r="A909" s="20" t="n"/>
      <c r="B909" s="18" t="n"/>
      <c r="C909" s="21" t="n"/>
      <c r="D909" s="19" t="n"/>
      <c r="E909" s="14">
        <f>IF($B909="","",C909*D909)</f>
        <v/>
      </c>
      <c r="F909" s="14">
        <f>IF($B909="","",C909*(D909-IFERROR(INDEX(Products!$C$5:$C$64,MATCH($B909,Products!$A$5:$A$64,0)),0)))</f>
        <v/>
      </c>
      <c r="G909">
        <f>IF($B909="","",IFERROR(MONTH($A909),0))</f>
        <v/>
      </c>
      <c r="H909">
        <f>IF($B909="","",IFERROR(YEAR($A909),0))</f>
        <v/>
      </c>
    </row>
    <row r="910">
      <c r="A910" s="22" t="n"/>
      <c r="B910" s="15" t="n"/>
      <c r="C910" s="23" t="n"/>
      <c r="D910" s="16" t="n"/>
      <c r="E910" s="17">
        <f>IF($B910="","",C910*D910)</f>
        <v/>
      </c>
      <c r="F910" s="17">
        <f>IF($B910="","",C910*(D910-IFERROR(INDEX(Products!$C$5:$C$64,MATCH($B910,Products!$A$5:$A$64,0)),0)))</f>
        <v/>
      </c>
      <c r="G910">
        <f>IF($B910="","",IFERROR(MONTH($A910),0))</f>
        <v/>
      </c>
      <c r="H910">
        <f>IF($B910="","",IFERROR(YEAR($A910),0))</f>
        <v/>
      </c>
    </row>
    <row r="911">
      <c r="A911" s="20" t="n"/>
      <c r="B911" s="18" t="n"/>
      <c r="C911" s="21" t="n"/>
      <c r="D911" s="19" t="n"/>
      <c r="E911" s="14">
        <f>IF($B911="","",C911*D911)</f>
        <v/>
      </c>
      <c r="F911" s="14">
        <f>IF($B911="","",C911*(D911-IFERROR(INDEX(Products!$C$5:$C$64,MATCH($B911,Products!$A$5:$A$64,0)),0)))</f>
        <v/>
      </c>
      <c r="G911">
        <f>IF($B911="","",IFERROR(MONTH($A911),0))</f>
        <v/>
      </c>
      <c r="H911">
        <f>IF($B911="","",IFERROR(YEAR($A911),0))</f>
        <v/>
      </c>
    </row>
    <row r="912">
      <c r="A912" s="22" t="n"/>
      <c r="B912" s="15" t="n"/>
      <c r="C912" s="23" t="n"/>
      <c r="D912" s="16" t="n"/>
      <c r="E912" s="17">
        <f>IF($B912="","",C912*D912)</f>
        <v/>
      </c>
      <c r="F912" s="17">
        <f>IF($B912="","",C912*(D912-IFERROR(INDEX(Products!$C$5:$C$64,MATCH($B912,Products!$A$5:$A$64,0)),0)))</f>
        <v/>
      </c>
      <c r="G912">
        <f>IF($B912="","",IFERROR(MONTH($A912),0))</f>
        <v/>
      </c>
      <c r="H912">
        <f>IF($B912="","",IFERROR(YEAR($A912),0))</f>
        <v/>
      </c>
    </row>
    <row r="913">
      <c r="A913" s="20" t="n"/>
      <c r="B913" s="18" t="n"/>
      <c r="C913" s="21" t="n"/>
      <c r="D913" s="19" t="n"/>
      <c r="E913" s="14">
        <f>IF($B913="","",C913*D913)</f>
        <v/>
      </c>
      <c r="F913" s="14">
        <f>IF($B913="","",C913*(D913-IFERROR(INDEX(Products!$C$5:$C$64,MATCH($B913,Products!$A$5:$A$64,0)),0)))</f>
        <v/>
      </c>
      <c r="G913">
        <f>IF($B913="","",IFERROR(MONTH($A913),0))</f>
        <v/>
      </c>
      <c r="H913">
        <f>IF($B913="","",IFERROR(YEAR($A913),0))</f>
        <v/>
      </c>
    </row>
    <row r="914">
      <c r="A914" s="22" t="n"/>
      <c r="B914" s="15" t="n"/>
      <c r="C914" s="23" t="n"/>
      <c r="D914" s="16" t="n"/>
      <c r="E914" s="17">
        <f>IF($B914="","",C914*D914)</f>
        <v/>
      </c>
      <c r="F914" s="17">
        <f>IF($B914="","",C914*(D914-IFERROR(INDEX(Products!$C$5:$C$64,MATCH($B914,Products!$A$5:$A$64,0)),0)))</f>
        <v/>
      </c>
      <c r="G914">
        <f>IF($B914="","",IFERROR(MONTH($A914),0))</f>
        <v/>
      </c>
      <c r="H914">
        <f>IF($B914="","",IFERROR(YEAR($A914),0))</f>
        <v/>
      </c>
    </row>
    <row r="915">
      <c r="A915" s="20" t="n"/>
      <c r="B915" s="18" t="n"/>
      <c r="C915" s="21" t="n"/>
      <c r="D915" s="19" t="n"/>
      <c r="E915" s="14">
        <f>IF($B915="","",C915*D915)</f>
        <v/>
      </c>
      <c r="F915" s="14">
        <f>IF($B915="","",C915*(D915-IFERROR(INDEX(Products!$C$5:$C$64,MATCH($B915,Products!$A$5:$A$64,0)),0)))</f>
        <v/>
      </c>
      <c r="G915">
        <f>IF($B915="","",IFERROR(MONTH($A915),0))</f>
        <v/>
      </c>
      <c r="H915">
        <f>IF($B915="","",IFERROR(YEAR($A915),0))</f>
        <v/>
      </c>
    </row>
    <row r="916">
      <c r="A916" s="22" t="n"/>
      <c r="B916" s="15" t="n"/>
      <c r="C916" s="23" t="n"/>
      <c r="D916" s="16" t="n"/>
      <c r="E916" s="17">
        <f>IF($B916="","",C916*D916)</f>
        <v/>
      </c>
      <c r="F916" s="17">
        <f>IF($B916="","",C916*(D916-IFERROR(INDEX(Products!$C$5:$C$64,MATCH($B916,Products!$A$5:$A$64,0)),0)))</f>
        <v/>
      </c>
      <c r="G916">
        <f>IF($B916="","",IFERROR(MONTH($A916),0))</f>
        <v/>
      </c>
      <c r="H916">
        <f>IF($B916="","",IFERROR(YEAR($A916),0))</f>
        <v/>
      </c>
    </row>
    <row r="917">
      <c r="A917" s="20" t="n"/>
      <c r="B917" s="18" t="n"/>
      <c r="C917" s="21" t="n"/>
      <c r="D917" s="19" t="n"/>
      <c r="E917" s="14">
        <f>IF($B917="","",C917*D917)</f>
        <v/>
      </c>
      <c r="F917" s="14">
        <f>IF($B917="","",C917*(D917-IFERROR(INDEX(Products!$C$5:$C$64,MATCH($B917,Products!$A$5:$A$64,0)),0)))</f>
        <v/>
      </c>
      <c r="G917">
        <f>IF($B917="","",IFERROR(MONTH($A917),0))</f>
        <v/>
      </c>
      <c r="H917">
        <f>IF($B917="","",IFERROR(YEAR($A917),0))</f>
        <v/>
      </c>
    </row>
    <row r="918">
      <c r="A918" s="22" t="n"/>
      <c r="B918" s="15" t="n"/>
      <c r="C918" s="23" t="n"/>
      <c r="D918" s="16" t="n"/>
      <c r="E918" s="17">
        <f>IF($B918="","",C918*D918)</f>
        <v/>
      </c>
      <c r="F918" s="17">
        <f>IF($B918="","",C918*(D918-IFERROR(INDEX(Products!$C$5:$C$64,MATCH($B918,Products!$A$5:$A$64,0)),0)))</f>
        <v/>
      </c>
      <c r="G918">
        <f>IF($B918="","",IFERROR(MONTH($A918),0))</f>
        <v/>
      </c>
      <c r="H918">
        <f>IF($B918="","",IFERROR(YEAR($A918),0))</f>
        <v/>
      </c>
    </row>
    <row r="919">
      <c r="A919" s="20" t="n"/>
      <c r="B919" s="18" t="n"/>
      <c r="C919" s="21" t="n"/>
      <c r="D919" s="19" t="n"/>
      <c r="E919" s="14">
        <f>IF($B919="","",C919*D919)</f>
        <v/>
      </c>
      <c r="F919" s="14">
        <f>IF($B919="","",C919*(D919-IFERROR(INDEX(Products!$C$5:$C$64,MATCH($B919,Products!$A$5:$A$64,0)),0)))</f>
        <v/>
      </c>
      <c r="G919">
        <f>IF($B919="","",IFERROR(MONTH($A919),0))</f>
        <v/>
      </c>
      <c r="H919">
        <f>IF($B919="","",IFERROR(YEAR($A919),0))</f>
        <v/>
      </c>
    </row>
    <row r="920">
      <c r="A920" s="22" t="n"/>
      <c r="B920" s="15" t="n"/>
      <c r="C920" s="23" t="n"/>
      <c r="D920" s="16" t="n"/>
      <c r="E920" s="17">
        <f>IF($B920="","",C920*D920)</f>
        <v/>
      </c>
      <c r="F920" s="17">
        <f>IF($B920="","",C920*(D920-IFERROR(INDEX(Products!$C$5:$C$64,MATCH($B920,Products!$A$5:$A$64,0)),0)))</f>
        <v/>
      </c>
      <c r="G920">
        <f>IF($B920="","",IFERROR(MONTH($A920),0))</f>
        <v/>
      </c>
      <c r="H920">
        <f>IF($B920="","",IFERROR(YEAR($A920),0))</f>
        <v/>
      </c>
    </row>
    <row r="921">
      <c r="A921" s="20" t="n"/>
      <c r="B921" s="18" t="n"/>
      <c r="C921" s="21" t="n"/>
      <c r="D921" s="19" t="n"/>
      <c r="E921" s="14">
        <f>IF($B921="","",C921*D921)</f>
        <v/>
      </c>
      <c r="F921" s="14">
        <f>IF($B921="","",C921*(D921-IFERROR(INDEX(Products!$C$5:$C$64,MATCH($B921,Products!$A$5:$A$64,0)),0)))</f>
        <v/>
      </c>
      <c r="G921">
        <f>IF($B921="","",IFERROR(MONTH($A921),0))</f>
        <v/>
      </c>
      <c r="H921">
        <f>IF($B921="","",IFERROR(YEAR($A921),0))</f>
        <v/>
      </c>
    </row>
    <row r="922">
      <c r="A922" s="22" t="n"/>
      <c r="B922" s="15" t="n"/>
      <c r="C922" s="23" t="n"/>
      <c r="D922" s="16" t="n"/>
      <c r="E922" s="17">
        <f>IF($B922="","",C922*D922)</f>
        <v/>
      </c>
      <c r="F922" s="17">
        <f>IF($B922="","",C922*(D922-IFERROR(INDEX(Products!$C$5:$C$64,MATCH($B922,Products!$A$5:$A$64,0)),0)))</f>
        <v/>
      </c>
      <c r="G922">
        <f>IF($B922="","",IFERROR(MONTH($A922),0))</f>
        <v/>
      </c>
      <c r="H922">
        <f>IF($B922="","",IFERROR(YEAR($A922),0))</f>
        <v/>
      </c>
    </row>
    <row r="923">
      <c r="A923" s="20" t="n"/>
      <c r="B923" s="18" t="n"/>
      <c r="C923" s="21" t="n"/>
      <c r="D923" s="19" t="n"/>
      <c r="E923" s="14">
        <f>IF($B923="","",C923*D923)</f>
        <v/>
      </c>
      <c r="F923" s="14">
        <f>IF($B923="","",C923*(D923-IFERROR(INDEX(Products!$C$5:$C$64,MATCH($B923,Products!$A$5:$A$64,0)),0)))</f>
        <v/>
      </c>
      <c r="G923">
        <f>IF($B923="","",IFERROR(MONTH($A923),0))</f>
        <v/>
      </c>
      <c r="H923">
        <f>IF($B923="","",IFERROR(YEAR($A923),0))</f>
        <v/>
      </c>
    </row>
    <row r="924">
      <c r="A924" s="22" t="n"/>
      <c r="B924" s="15" t="n"/>
      <c r="C924" s="23" t="n"/>
      <c r="D924" s="16" t="n"/>
      <c r="E924" s="17">
        <f>IF($B924="","",C924*D924)</f>
        <v/>
      </c>
      <c r="F924" s="17">
        <f>IF($B924="","",C924*(D924-IFERROR(INDEX(Products!$C$5:$C$64,MATCH($B924,Products!$A$5:$A$64,0)),0)))</f>
        <v/>
      </c>
      <c r="G924">
        <f>IF($B924="","",IFERROR(MONTH($A924),0))</f>
        <v/>
      </c>
      <c r="H924">
        <f>IF($B924="","",IFERROR(YEAR($A924),0))</f>
        <v/>
      </c>
    </row>
    <row r="925">
      <c r="A925" s="20" t="n"/>
      <c r="B925" s="18" t="n"/>
      <c r="C925" s="21" t="n"/>
      <c r="D925" s="19" t="n"/>
      <c r="E925" s="14">
        <f>IF($B925="","",C925*D925)</f>
        <v/>
      </c>
      <c r="F925" s="14">
        <f>IF($B925="","",C925*(D925-IFERROR(INDEX(Products!$C$5:$C$64,MATCH($B925,Products!$A$5:$A$64,0)),0)))</f>
        <v/>
      </c>
      <c r="G925">
        <f>IF($B925="","",IFERROR(MONTH($A925),0))</f>
        <v/>
      </c>
      <c r="H925">
        <f>IF($B925="","",IFERROR(YEAR($A925),0))</f>
        <v/>
      </c>
    </row>
    <row r="926">
      <c r="A926" s="22" t="n"/>
      <c r="B926" s="15" t="n"/>
      <c r="C926" s="23" t="n"/>
      <c r="D926" s="16" t="n"/>
      <c r="E926" s="17">
        <f>IF($B926="","",C926*D926)</f>
        <v/>
      </c>
      <c r="F926" s="17">
        <f>IF($B926="","",C926*(D926-IFERROR(INDEX(Products!$C$5:$C$64,MATCH($B926,Products!$A$5:$A$64,0)),0)))</f>
        <v/>
      </c>
      <c r="G926">
        <f>IF($B926="","",IFERROR(MONTH($A926),0))</f>
        <v/>
      </c>
      <c r="H926">
        <f>IF($B926="","",IFERROR(YEAR($A926),0))</f>
        <v/>
      </c>
    </row>
    <row r="927">
      <c r="A927" s="20" t="n"/>
      <c r="B927" s="18" t="n"/>
      <c r="C927" s="21" t="n"/>
      <c r="D927" s="19" t="n"/>
      <c r="E927" s="14">
        <f>IF($B927="","",C927*D927)</f>
        <v/>
      </c>
      <c r="F927" s="14">
        <f>IF($B927="","",C927*(D927-IFERROR(INDEX(Products!$C$5:$C$64,MATCH($B927,Products!$A$5:$A$64,0)),0)))</f>
        <v/>
      </c>
      <c r="G927">
        <f>IF($B927="","",IFERROR(MONTH($A927),0))</f>
        <v/>
      </c>
      <c r="H927">
        <f>IF($B927="","",IFERROR(YEAR($A927),0))</f>
        <v/>
      </c>
    </row>
    <row r="928">
      <c r="A928" s="22" t="n"/>
      <c r="B928" s="15" t="n"/>
      <c r="C928" s="23" t="n"/>
      <c r="D928" s="16" t="n"/>
      <c r="E928" s="17">
        <f>IF($B928="","",C928*D928)</f>
        <v/>
      </c>
      <c r="F928" s="17">
        <f>IF($B928="","",C928*(D928-IFERROR(INDEX(Products!$C$5:$C$64,MATCH($B928,Products!$A$5:$A$64,0)),0)))</f>
        <v/>
      </c>
      <c r="G928">
        <f>IF($B928="","",IFERROR(MONTH($A928),0))</f>
        <v/>
      </c>
      <c r="H928">
        <f>IF($B928="","",IFERROR(YEAR($A928),0))</f>
        <v/>
      </c>
    </row>
    <row r="929">
      <c r="A929" s="20" t="n"/>
      <c r="B929" s="18" t="n"/>
      <c r="C929" s="21" t="n"/>
      <c r="D929" s="19" t="n"/>
      <c r="E929" s="14">
        <f>IF($B929="","",C929*D929)</f>
        <v/>
      </c>
      <c r="F929" s="14">
        <f>IF($B929="","",C929*(D929-IFERROR(INDEX(Products!$C$5:$C$64,MATCH($B929,Products!$A$5:$A$64,0)),0)))</f>
        <v/>
      </c>
      <c r="G929">
        <f>IF($B929="","",IFERROR(MONTH($A929),0))</f>
        <v/>
      </c>
      <c r="H929">
        <f>IF($B929="","",IFERROR(YEAR($A929),0))</f>
        <v/>
      </c>
    </row>
    <row r="930">
      <c r="A930" s="22" t="n"/>
      <c r="B930" s="15" t="n"/>
      <c r="C930" s="23" t="n"/>
      <c r="D930" s="16" t="n"/>
      <c r="E930" s="17">
        <f>IF($B930="","",C930*D930)</f>
        <v/>
      </c>
      <c r="F930" s="17">
        <f>IF($B930="","",C930*(D930-IFERROR(INDEX(Products!$C$5:$C$64,MATCH($B930,Products!$A$5:$A$64,0)),0)))</f>
        <v/>
      </c>
      <c r="G930">
        <f>IF($B930="","",IFERROR(MONTH($A930),0))</f>
        <v/>
      </c>
      <c r="H930">
        <f>IF($B930="","",IFERROR(YEAR($A930),0))</f>
        <v/>
      </c>
    </row>
    <row r="931">
      <c r="A931" s="20" t="n"/>
      <c r="B931" s="18" t="n"/>
      <c r="C931" s="21" t="n"/>
      <c r="D931" s="19" t="n"/>
      <c r="E931" s="14">
        <f>IF($B931="","",C931*D931)</f>
        <v/>
      </c>
      <c r="F931" s="14">
        <f>IF($B931="","",C931*(D931-IFERROR(INDEX(Products!$C$5:$C$64,MATCH($B931,Products!$A$5:$A$64,0)),0)))</f>
        <v/>
      </c>
      <c r="G931">
        <f>IF($B931="","",IFERROR(MONTH($A931),0))</f>
        <v/>
      </c>
      <c r="H931">
        <f>IF($B931="","",IFERROR(YEAR($A931),0))</f>
        <v/>
      </c>
    </row>
    <row r="932">
      <c r="A932" s="22" t="n"/>
      <c r="B932" s="15" t="n"/>
      <c r="C932" s="23" t="n"/>
      <c r="D932" s="16" t="n"/>
      <c r="E932" s="17">
        <f>IF($B932="","",C932*D932)</f>
        <v/>
      </c>
      <c r="F932" s="17">
        <f>IF($B932="","",C932*(D932-IFERROR(INDEX(Products!$C$5:$C$64,MATCH($B932,Products!$A$5:$A$64,0)),0)))</f>
        <v/>
      </c>
      <c r="G932">
        <f>IF($B932="","",IFERROR(MONTH($A932),0))</f>
        <v/>
      </c>
      <c r="H932">
        <f>IF($B932="","",IFERROR(YEAR($A932),0))</f>
        <v/>
      </c>
    </row>
    <row r="933">
      <c r="A933" s="20" t="n"/>
      <c r="B933" s="18" t="n"/>
      <c r="C933" s="21" t="n"/>
      <c r="D933" s="19" t="n"/>
      <c r="E933" s="14">
        <f>IF($B933="","",C933*D933)</f>
        <v/>
      </c>
      <c r="F933" s="14">
        <f>IF($B933="","",C933*(D933-IFERROR(INDEX(Products!$C$5:$C$64,MATCH($B933,Products!$A$5:$A$64,0)),0)))</f>
        <v/>
      </c>
      <c r="G933">
        <f>IF($B933="","",IFERROR(MONTH($A933),0))</f>
        <v/>
      </c>
      <c r="H933">
        <f>IF($B933="","",IFERROR(YEAR($A933),0))</f>
        <v/>
      </c>
    </row>
    <row r="934">
      <c r="A934" s="22" t="n"/>
      <c r="B934" s="15" t="n"/>
      <c r="C934" s="23" t="n"/>
      <c r="D934" s="16" t="n"/>
      <c r="E934" s="17">
        <f>IF($B934="","",C934*D934)</f>
        <v/>
      </c>
      <c r="F934" s="17">
        <f>IF($B934="","",C934*(D934-IFERROR(INDEX(Products!$C$5:$C$64,MATCH($B934,Products!$A$5:$A$64,0)),0)))</f>
        <v/>
      </c>
      <c r="G934">
        <f>IF($B934="","",IFERROR(MONTH($A934),0))</f>
        <v/>
      </c>
      <c r="H934">
        <f>IF($B934="","",IFERROR(YEAR($A934),0))</f>
        <v/>
      </c>
    </row>
    <row r="935">
      <c r="A935" s="20" t="n"/>
      <c r="B935" s="18" t="n"/>
      <c r="C935" s="21" t="n"/>
      <c r="D935" s="19" t="n"/>
      <c r="E935" s="14">
        <f>IF($B935="","",C935*D935)</f>
        <v/>
      </c>
      <c r="F935" s="14">
        <f>IF($B935="","",C935*(D935-IFERROR(INDEX(Products!$C$5:$C$64,MATCH($B935,Products!$A$5:$A$64,0)),0)))</f>
        <v/>
      </c>
      <c r="G935">
        <f>IF($B935="","",IFERROR(MONTH($A935),0))</f>
        <v/>
      </c>
      <c r="H935">
        <f>IF($B935="","",IFERROR(YEAR($A935),0))</f>
        <v/>
      </c>
    </row>
    <row r="936">
      <c r="A936" s="22" t="n"/>
      <c r="B936" s="15" t="n"/>
      <c r="C936" s="23" t="n"/>
      <c r="D936" s="16" t="n"/>
      <c r="E936" s="17">
        <f>IF($B936="","",C936*D936)</f>
        <v/>
      </c>
      <c r="F936" s="17">
        <f>IF($B936="","",C936*(D936-IFERROR(INDEX(Products!$C$5:$C$64,MATCH($B936,Products!$A$5:$A$64,0)),0)))</f>
        <v/>
      </c>
      <c r="G936">
        <f>IF($B936="","",IFERROR(MONTH($A936),0))</f>
        <v/>
      </c>
      <c r="H936">
        <f>IF($B936="","",IFERROR(YEAR($A936),0))</f>
        <v/>
      </c>
    </row>
    <row r="937">
      <c r="A937" s="20" t="n"/>
      <c r="B937" s="18" t="n"/>
      <c r="C937" s="21" t="n"/>
      <c r="D937" s="19" t="n"/>
      <c r="E937" s="14">
        <f>IF($B937="","",C937*D937)</f>
        <v/>
      </c>
      <c r="F937" s="14">
        <f>IF($B937="","",C937*(D937-IFERROR(INDEX(Products!$C$5:$C$64,MATCH($B937,Products!$A$5:$A$64,0)),0)))</f>
        <v/>
      </c>
      <c r="G937">
        <f>IF($B937="","",IFERROR(MONTH($A937),0))</f>
        <v/>
      </c>
      <c r="H937">
        <f>IF($B937="","",IFERROR(YEAR($A937),0))</f>
        <v/>
      </c>
    </row>
    <row r="938">
      <c r="A938" s="22" t="n"/>
      <c r="B938" s="15" t="n"/>
      <c r="C938" s="23" t="n"/>
      <c r="D938" s="16" t="n"/>
      <c r="E938" s="17">
        <f>IF($B938="","",C938*D938)</f>
        <v/>
      </c>
      <c r="F938" s="17">
        <f>IF($B938="","",C938*(D938-IFERROR(INDEX(Products!$C$5:$C$64,MATCH($B938,Products!$A$5:$A$64,0)),0)))</f>
        <v/>
      </c>
      <c r="G938">
        <f>IF($B938="","",IFERROR(MONTH($A938),0))</f>
        <v/>
      </c>
      <c r="H938">
        <f>IF($B938="","",IFERROR(YEAR($A938),0))</f>
        <v/>
      </c>
    </row>
    <row r="939">
      <c r="A939" s="20" t="n"/>
      <c r="B939" s="18" t="n"/>
      <c r="C939" s="21" t="n"/>
      <c r="D939" s="19" t="n"/>
      <c r="E939" s="14">
        <f>IF($B939="","",C939*D939)</f>
        <v/>
      </c>
      <c r="F939" s="14">
        <f>IF($B939="","",C939*(D939-IFERROR(INDEX(Products!$C$5:$C$64,MATCH($B939,Products!$A$5:$A$64,0)),0)))</f>
        <v/>
      </c>
      <c r="G939">
        <f>IF($B939="","",IFERROR(MONTH($A939),0))</f>
        <v/>
      </c>
      <c r="H939">
        <f>IF($B939="","",IFERROR(YEAR($A939),0))</f>
        <v/>
      </c>
    </row>
    <row r="940">
      <c r="A940" s="22" t="n"/>
      <c r="B940" s="15" t="n"/>
      <c r="C940" s="23" t="n"/>
      <c r="D940" s="16" t="n"/>
      <c r="E940" s="17">
        <f>IF($B940="","",C940*D940)</f>
        <v/>
      </c>
      <c r="F940" s="17">
        <f>IF($B940="","",C940*(D940-IFERROR(INDEX(Products!$C$5:$C$64,MATCH($B940,Products!$A$5:$A$64,0)),0)))</f>
        <v/>
      </c>
      <c r="G940">
        <f>IF($B940="","",IFERROR(MONTH($A940),0))</f>
        <v/>
      </c>
      <c r="H940">
        <f>IF($B940="","",IFERROR(YEAR($A940),0))</f>
        <v/>
      </c>
    </row>
    <row r="941">
      <c r="A941" s="20" t="n"/>
      <c r="B941" s="18" t="n"/>
      <c r="C941" s="21" t="n"/>
      <c r="D941" s="19" t="n"/>
      <c r="E941" s="14">
        <f>IF($B941="","",C941*D941)</f>
        <v/>
      </c>
      <c r="F941" s="14">
        <f>IF($B941="","",C941*(D941-IFERROR(INDEX(Products!$C$5:$C$64,MATCH($B941,Products!$A$5:$A$64,0)),0)))</f>
        <v/>
      </c>
      <c r="G941">
        <f>IF($B941="","",IFERROR(MONTH($A941),0))</f>
        <v/>
      </c>
      <c r="H941">
        <f>IF($B941="","",IFERROR(YEAR($A941),0))</f>
        <v/>
      </c>
    </row>
    <row r="942">
      <c r="A942" s="22" t="n"/>
      <c r="B942" s="15" t="n"/>
      <c r="C942" s="23" t="n"/>
      <c r="D942" s="16" t="n"/>
      <c r="E942" s="17">
        <f>IF($B942="","",C942*D942)</f>
        <v/>
      </c>
      <c r="F942" s="17">
        <f>IF($B942="","",C942*(D942-IFERROR(INDEX(Products!$C$5:$C$64,MATCH($B942,Products!$A$5:$A$64,0)),0)))</f>
        <v/>
      </c>
      <c r="G942">
        <f>IF($B942="","",IFERROR(MONTH($A942),0))</f>
        <v/>
      </c>
      <c r="H942">
        <f>IF($B942="","",IFERROR(YEAR($A942),0))</f>
        <v/>
      </c>
    </row>
    <row r="943">
      <c r="A943" s="20" t="n"/>
      <c r="B943" s="18" t="n"/>
      <c r="C943" s="21" t="n"/>
      <c r="D943" s="19" t="n"/>
      <c r="E943" s="14">
        <f>IF($B943="","",C943*D943)</f>
        <v/>
      </c>
      <c r="F943" s="14">
        <f>IF($B943="","",C943*(D943-IFERROR(INDEX(Products!$C$5:$C$64,MATCH($B943,Products!$A$5:$A$64,0)),0)))</f>
        <v/>
      </c>
      <c r="G943">
        <f>IF($B943="","",IFERROR(MONTH($A943),0))</f>
        <v/>
      </c>
      <c r="H943">
        <f>IF($B943="","",IFERROR(YEAR($A943),0))</f>
        <v/>
      </c>
    </row>
    <row r="944">
      <c r="A944" s="22" t="n"/>
      <c r="B944" s="15" t="n"/>
      <c r="C944" s="23" t="n"/>
      <c r="D944" s="16" t="n"/>
      <c r="E944" s="17">
        <f>IF($B944="","",C944*D944)</f>
        <v/>
      </c>
      <c r="F944" s="17">
        <f>IF($B944="","",C944*(D944-IFERROR(INDEX(Products!$C$5:$C$64,MATCH($B944,Products!$A$5:$A$64,0)),0)))</f>
        <v/>
      </c>
      <c r="G944">
        <f>IF($B944="","",IFERROR(MONTH($A944),0))</f>
        <v/>
      </c>
      <c r="H944">
        <f>IF($B944="","",IFERROR(YEAR($A944),0))</f>
        <v/>
      </c>
    </row>
    <row r="945">
      <c r="A945" s="20" t="n"/>
      <c r="B945" s="18" t="n"/>
      <c r="C945" s="21" t="n"/>
      <c r="D945" s="19" t="n"/>
      <c r="E945" s="14">
        <f>IF($B945="","",C945*D945)</f>
        <v/>
      </c>
      <c r="F945" s="14">
        <f>IF($B945="","",C945*(D945-IFERROR(INDEX(Products!$C$5:$C$64,MATCH($B945,Products!$A$5:$A$64,0)),0)))</f>
        <v/>
      </c>
      <c r="G945">
        <f>IF($B945="","",IFERROR(MONTH($A945),0))</f>
        <v/>
      </c>
      <c r="H945">
        <f>IF($B945="","",IFERROR(YEAR($A945),0))</f>
        <v/>
      </c>
    </row>
    <row r="946">
      <c r="A946" s="22" t="n"/>
      <c r="B946" s="15" t="n"/>
      <c r="C946" s="23" t="n"/>
      <c r="D946" s="16" t="n"/>
      <c r="E946" s="17">
        <f>IF($B946="","",C946*D946)</f>
        <v/>
      </c>
      <c r="F946" s="17">
        <f>IF($B946="","",C946*(D946-IFERROR(INDEX(Products!$C$5:$C$64,MATCH($B946,Products!$A$5:$A$64,0)),0)))</f>
        <v/>
      </c>
      <c r="G946">
        <f>IF($B946="","",IFERROR(MONTH($A946),0))</f>
        <v/>
      </c>
      <c r="H946">
        <f>IF($B946="","",IFERROR(YEAR($A946),0))</f>
        <v/>
      </c>
    </row>
    <row r="947">
      <c r="A947" s="20" t="n"/>
      <c r="B947" s="18" t="n"/>
      <c r="C947" s="21" t="n"/>
      <c r="D947" s="19" t="n"/>
      <c r="E947" s="14">
        <f>IF($B947="","",C947*D947)</f>
        <v/>
      </c>
      <c r="F947" s="14">
        <f>IF($B947="","",C947*(D947-IFERROR(INDEX(Products!$C$5:$C$64,MATCH($B947,Products!$A$5:$A$64,0)),0)))</f>
        <v/>
      </c>
      <c r="G947">
        <f>IF($B947="","",IFERROR(MONTH($A947),0))</f>
        <v/>
      </c>
      <c r="H947">
        <f>IF($B947="","",IFERROR(YEAR($A947),0))</f>
        <v/>
      </c>
    </row>
    <row r="948">
      <c r="A948" s="22" t="n"/>
      <c r="B948" s="15" t="n"/>
      <c r="C948" s="23" t="n"/>
      <c r="D948" s="16" t="n"/>
      <c r="E948" s="17">
        <f>IF($B948="","",C948*D948)</f>
        <v/>
      </c>
      <c r="F948" s="17">
        <f>IF($B948="","",C948*(D948-IFERROR(INDEX(Products!$C$5:$C$64,MATCH($B948,Products!$A$5:$A$64,0)),0)))</f>
        <v/>
      </c>
      <c r="G948">
        <f>IF($B948="","",IFERROR(MONTH($A948),0))</f>
        <v/>
      </c>
      <c r="H948">
        <f>IF($B948="","",IFERROR(YEAR($A948),0))</f>
        <v/>
      </c>
    </row>
    <row r="949">
      <c r="A949" s="20" t="n"/>
      <c r="B949" s="18" t="n"/>
      <c r="C949" s="21" t="n"/>
      <c r="D949" s="19" t="n"/>
      <c r="E949" s="14">
        <f>IF($B949="","",C949*D949)</f>
        <v/>
      </c>
      <c r="F949" s="14">
        <f>IF($B949="","",C949*(D949-IFERROR(INDEX(Products!$C$5:$C$64,MATCH($B949,Products!$A$5:$A$64,0)),0)))</f>
        <v/>
      </c>
      <c r="G949">
        <f>IF($B949="","",IFERROR(MONTH($A949),0))</f>
        <v/>
      </c>
      <c r="H949">
        <f>IF($B949="","",IFERROR(YEAR($A949),0))</f>
        <v/>
      </c>
    </row>
    <row r="950">
      <c r="A950" s="22" t="n"/>
      <c r="B950" s="15" t="n"/>
      <c r="C950" s="23" t="n"/>
      <c r="D950" s="16" t="n"/>
      <c r="E950" s="17">
        <f>IF($B950="","",C950*D950)</f>
        <v/>
      </c>
      <c r="F950" s="17">
        <f>IF($B950="","",C950*(D950-IFERROR(INDEX(Products!$C$5:$C$64,MATCH($B950,Products!$A$5:$A$64,0)),0)))</f>
        <v/>
      </c>
      <c r="G950">
        <f>IF($B950="","",IFERROR(MONTH($A950),0))</f>
        <v/>
      </c>
      <c r="H950">
        <f>IF($B950="","",IFERROR(YEAR($A950),0))</f>
        <v/>
      </c>
    </row>
    <row r="951">
      <c r="A951" s="20" t="n"/>
      <c r="B951" s="18" t="n"/>
      <c r="C951" s="21" t="n"/>
      <c r="D951" s="19" t="n"/>
      <c r="E951" s="14">
        <f>IF($B951="","",C951*D951)</f>
        <v/>
      </c>
      <c r="F951" s="14">
        <f>IF($B951="","",C951*(D951-IFERROR(INDEX(Products!$C$5:$C$64,MATCH($B951,Products!$A$5:$A$64,0)),0)))</f>
        <v/>
      </c>
      <c r="G951">
        <f>IF($B951="","",IFERROR(MONTH($A951),0))</f>
        <v/>
      </c>
      <c r="H951">
        <f>IF($B951="","",IFERROR(YEAR($A951),0))</f>
        <v/>
      </c>
    </row>
    <row r="952">
      <c r="A952" s="22" t="n"/>
      <c r="B952" s="15" t="n"/>
      <c r="C952" s="23" t="n"/>
      <c r="D952" s="16" t="n"/>
      <c r="E952" s="17">
        <f>IF($B952="","",C952*D952)</f>
        <v/>
      </c>
      <c r="F952" s="17">
        <f>IF($B952="","",C952*(D952-IFERROR(INDEX(Products!$C$5:$C$64,MATCH($B952,Products!$A$5:$A$64,0)),0)))</f>
        <v/>
      </c>
      <c r="G952">
        <f>IF($B952="","",IFERROR(MONTH($A952),0))</f>
        <v/>
      </c>
      <c r="H952">
        <f>IF($B952="","",IFERROR(YEAR($A952),0))</f>
        <v/>
      </c>
    </row>
    <row r="953">
      <c r="A953" s="20" t="n"/>
      <c r="B953" s="18" t="n"/>
      <c r="C953" s="21" t="n"/>
      <c r="D953" s="19" t="n"/>
      <c r="E953" s="14">
        <f>IF($B953="","",C953*D953)</f>
        <v/>
      </c>
      <c r="F953" s="14">
        <f>IF($B953="","",C953*(D953-IFERROR(INDEX(Products!$C$5:$C$64,MATCH($B953,Products!$A$5:$A$64,0)),0)))</f>
        <v/>
      </c>
      <c r="G953">
        <f>IF($B953="","",IFERROR(MONTH($A953),0))</f>
        <v/>
      </c>
      <c r="H953">
        <f>IF($B953="","",IFERROR(YEAR($A953),0))</f>
        <v/>
      </c>
    </row>
    <row r="954">
      <c r="A954" s="22" t="n"/>
      <c r="B954" s="15" t="n"/>
      <c r="C954" s="23" t="n"/>
      <c r="D954" s="16" t="n"/>
      <c r="E954" s="17">
        <f>IF($B954="","",C954*D954)</f>
        <v/>
      </c>
      <c r="F954" s="17">
        <f>IF($B954="","",C954*(D954-IFERROR(INDEX(Products!$C$5:$C$64,MATCH($B954,Products!$A$5:$A$64,0)),0)))</f>
        <v/>
      </c>
      <c r="G954">
        <f>IF($B954="","",IFERROR(MONTH($A954),0))</f>
        <v/>
      </c>
      <c r="H954">
        <f>IF($B954="","",IFERROR(YEAR($A954),0))</f>
        <v/>
      </c>
    </row>
    <row r="955">
      <c r="A955" s="20" t="n"/>
      <c r="B955" s="18" t="n"/>
      <c r="C955" s="21" t="n"/>
      <c r="D955" s="19" t="n"/>
      <c r="E955" s="14">
        <f>IF($B955="","",C955*D955)</f>
        <v/>
      </c>
      <c r="F955" s="14">
        <f>IF($B955="","",C955*(D955-IFERROR(INDEX(Products!$C$5:$C$64,MATCH($B955,Products!$A$5:$A$64,0)),0)))</f>
        <v/>
      </c>
      <c r="G955">
        <f>IF($B955="","",IFERROR(MONTH($A955),0))</f>
        <v/>
      </c>
      <c r="H955">
        <f>IF($B955="","",IFERROR(YEAR($A955),0))</f>
        <v/>
      </c>
    </row>
    <row r="956">
      <c r="A956" s="22" t="n"/>
      <c r="B956" s="15" t="n"/>
      <c r="C956" s="23" t="n"/>
      <c r="D956" s="16" t="n"/>
      <c r="E956" s="17">
        <f>IF($B956="","",C956*D956)</f>
        <v/>
      </c>
      <c r="F956" s="17">
        <f>IF($B956="","",C956*(D956-IFERROR(INDEX(Products!$C$5:$C$64,MATCH($B956,Products!$A$5:$A$64,0)),0)))</f>
        <v/>
      </c>
      <c r="G956">
        <f>IF($B956="","",IFERROR(MONTH($A956),0))</f>
        <v/>
      </c>
      <c r="H956">
        <f>IF($B956="","",IFERROR(YEAR($A956),0))</f>
        <v/>
      </c>
    </row>
    <row r="957">
      <c r="A957" s="20" t="n"/>
      <c r="B957" s="18" t="n"/>
      <c r="C957" s="21" t="n"/>
      <c r="D957" s="19" t="n"/>
      <c r="E957" s="14">
        <f>IF($B957="","",C957*D957)</f>
        <v/>
      </c>
      <c r="F957" s="14">
        <f>IF($B957="","",C957*(D957-IFERROR(INDEX(Products!$C$5:$C$64,MATCH($B957,Products!$A$5:$A$64,0)),0)))</f>
        <v/>
      </c>
      <c r="G957">
        <f>IF($B957="","",IFERROR(MONTH($A957),0))</f>
        <v/>
      </c>
      <c r="H957">
        <f>IF($B957="","",IFERROR(YEAR($A957),0))</f>
        <v/>
      </c>
    </row>
    <row r="958">
      <c r="A958" s="22" t="n"/>
      <c r="B958" s="15" t="n"/>
      <c r="C958" s="23" t="n"/>
      <c r="D958" s="16" t="n"/>
      <c r="E958" s="17">
        <f>IF($B958="","",C958*D958)</f>
        <v/>
      </c>
      <c r="F958" s="17">
        <f>IF($B958="","",C958*(D958-IFERROR(INDEX(Products!$C$5:$C$64,MATCH($B958,Products!$A$5:$A$64,0)),0)))</f>
        <v/>
      </c>
      <c r="G958">
        <f>IF($B958="","",IFERROR(MONTH($A958),0))</f>
        <v/>
      </c>
      <c r="H958">
        <f>IF($B958="","",IFERROR(YEAR($A958),0))</f>
        <v/>
      </c>
    </row>
    <row r="959">
      <c r="A959" s="20" t="n"/>
      <c r="B959" s="18" t="n"/>
      <c r="C959" s="21" t="n"/>
      <c r="D959" s="19" t="n"/>
      <c r="E959" s="14">
        <f>IF($B959="","",C959*D959)</f>
        <v/>
      </c>
      <c r="F959" s="14">
        <f>IF($B959="","",C959*(D959-IFERROR(INDEX(Products!$C$5:$C$64,MATCH($B959,Products!$A$5:$A$64,0)),0)))</f>
        <v/>
      </c>
      <c r="G959">
        <f>IF($B959="","",IFERROR(MONTH($A959),0))</f>
        <v/>
      </c>
      <c r="H959">
        <f>IF($B959="","",IFERROR(YEAR($A959),0))</f>
        <v/>
      </c>
    </row>
    <row r="960">
      <c r="A960" s="22" t="n"/>
      <c r="B960" s="15" t="n"/>
      <c r="C960" s="23" t="n"/>
      <c r="D960" s="16" t="n"/>
      <c r="E960" s="17">
        <f>IF($B960="","",C960*D960)</f>
        <v/>
      </c>
      <c r="F960" s="17">
        <f>IF($B960="","",C960*(D960-IFERROR(INDEX(Products!$C$5:$C$64,MATCH($B960,Products!$A$5:$A$64,0)),0)))</f>
        <v/>
      </c>
      <c r="G960">
        <f>IF($B960="","",IFERROR(MONTH($A960),0))</f>
        <v/>
      </c>
      <c r="H960">
        <f>IF($B960="","",IFERROR(YEAR($A960),0))</f>
        <v/>
      </c>
    </row>
    <row r="961">
      <c r="A961" s="20" t="n"/>
      <c r="B961" s="18" t="n"/>
      <c r="C961" s="21" t="n"/>
      <c r="D961" s="19" t="n"/>
      <c r="E961" s="14">
        <f>IF($B961="","",C961*D961)</f>
        <v/>
      </c>
      <c r="F961" s="14">
        <f>IF($B961="","",C961*(D961-IFERROR(INDEX(Products!$C$5:$C$64,MATCH($B961,Products!$A$5:$A$64,0)),0)))</f>
        <v/>
      </c>
      <c r="G961">
        <f>IF($B961="","",IFERROR(MONTH($A961),0))</f>
        <v/>
      </c>
      <c r="H961">
        <f>IF($B961="","",IFERROR(YEAR($A961),0))</f>
        <v/>
      </c>
    </row>
    <row r="962">
      <c r="A962" s="22" t="n"/>
      <c r="B962" s="15" t="n"/>
      <c r="C962" s="23" t="n"/>
      <c r="D962" s="16" t="n"/>
      <c r="E962" s="17">
        <f>IF($B962="","",C962*D962)</f>
        <v/>
      </c>
      <c r="F962" s="17">
        <f>IF($B962="","",C962*(D962-IFERROR(INDEX(Products!$C$5:$C$64,MATCH($B962,Products!$A$5:$A$64,0)),0)))</f>
        <v/>
      </c>
      <c r="G962">
        <f>IF($B962="","",IFERROR(MONTH($A962),0))</f>
        <v/>
      </c>
      <c r="H962">
        <f>IF($B962="","",IFERROR(YEAR($A962),0))</f>
        <v/>
      </c>
    </row>
    <row r="963">
      <c r="A963" s="20" t="n"/>
      <c r="B963" s="18" t="n"/>
      <c r="C963" s="21" t="n"/>
      <c r="D963" s="19" t="n"/>
      <c r="E963" s="14">
        <f>IF($B963="","",C963*D963)</f>
        <v/>
      </c>
      <c r="F963" s="14">
        <f>IF($B963="","",C963*(D963-IFERROR(INDEX(Products!$C$5:$C$64,MATCH($B963,Products!$A$5:$A$64,0)),0)))</f>
        <v/>
      </c>
      <c r="G963">
        <f>IF($B963="","",IFERROR(MONTH($A963),0))</f>
        <v/>
      </c>
      <c r="H963">
        <f>IF($B963="","",IFERROR(YEAR($A963),0))</f>
        <v/>
      </c>
    </row>
    <row r="964">
      <c r="A964" s="22" t="n"/>
      <c r="B964" s="15" t="n"/>
      <c r="C964" s="23" t="n"/>
      <c r="D964" s="16" t="n"/>
      <c r="E964" s="17">
        <f>IF($B964="","",C964*D964)</f>
        <v/>
      </c>
      <c r="F964" s="17">
        <f>IF($B964="","",C964*(D964-IFERROR(INDEX(Products!$C$5:$C$64,MATCH($B964,Products!$A$5:$A$64,0)),0)))</f>
        <v/>
      </c>
      <c r="G964">
        <f>IF($B964="","",IFERROR(MONTH($A964),0))</f>
        <v/>
      </c>
      <c r="H964">
        <f>IF($B964="","",IFERROR(YEAR($A964),0))</f>
        <v/>
      </c>
    </row>
    <row r="965">
      <c r="A965" s="20" t="n"/>
      <c r="B965" s="18" t="n"/>
      <c r="C965" s="21" t="n"/>
      <c r="D965" s="19" t="n"/>
      <c r="E965" s="14">
        <f>IF($B965="","",C965*D965)</f>
        <v/>
      </c>
      <c r="F965" s="14">
        <f>IF($B965="","",C965*(D965-IFERROR(INDEX(Products!$C$5:$C$64,MATCH($B965,Products!$A$5:$A$64,0)),0)))</f>
        <v/>
      </c>
      <c r="G965">
        <f>IF($B965="","",IFERROR(MONTH($A965),0))</f>
        <v/>
      </c>
      <c r="H965">
        <f>IF($B965="","",IFERROR(YEAR($A965),0))</f>
        <v/>
      </c>
    </row>
    <row r="966">
      <c r="A966" s="22" t="n"/>
      <c r="B966" s="15" t="n"/>
      <c r="C966" s="23" t="n"/>
      <c r="D966" s="16" t="n"/>
      <c r="E966" s="17">
        <f>IF($B966="","",C966*D966)</f>
        <v/>
      </c>
      <c r="F966" s="17">
        <f>IF($B966="","",C966*(D966-IFERROR(INDEX(Products!$C$5:$C$64,MATCH($B966,Products!$A$5:$A$64,0)),0)))</f>
        <v/>
      </c>
      <c r="G966">
        <f>IF($B966="","",IFERROR(MONTH($A966),0))</f>
        <v/>
      </c>
      <c r="H966">
        <f>IF($B966="","",IFERROR(YEAR($A966),0))</f>
        <v/>
      </c>
    </row>
    <row r="967">
      <c r="A967" s="20" t="n"/>
      <c r="B967" s="18" t="n"/>
      <c r="C967" s="21" t="n"/>
      <c r="D967" s="19" t="n"/>
      <c r="E967" s="14">
        <f>IF($B967="","",C967*D967)</f>
        <v/>
      </c>
      <c r="F967" s="14">
        <f>IF($B967="","",C967*(D967-IFERROR(INDEX(Products!$C$5:$C$64,MATCH($B967,Products!$A$5:$A$64,0)),0)))</f>
        <v/>
      </c>
      <c r="G967">
        <f>IF($B967="","",IFERROR(MONTH($A967),0))</f>
        <v/>
      </c>
      <c r="H967">
        <f>IF($B967="","",IFERROR(YEAR($A967),0))</f>
        <v/>
      </c>
    </row>
    <row r="968">
      <c r="A968" s="22" t="n"/>
      <c r="B968" s="15" t="n"/>
      <c r="C968" s="23" t="n"/>
      <c r="D968" s="16" t="n"/>
      <c r="E968" s="17">
        <f>IF($B968="","",C968*D968)</f>
        <v/>
      </c>
      <c r="F968" s="17">
        <f>IF($B968="","",C968*(D968-IFERROR(INDEX(Products!$C$5:$C$64,MATCH($B968,Products!$A$5:$A$64,0)),0)))</f>
        <v/>
      </c>
      <c r="G968">
        <f>IF($B968="","",IFERROR(MONTH($A968),0))</f>
        <v/>
      </c>
      <c r="H968">
        <f>IF($B968="","",IFERROR(YEAR($A968),0))</f>
        <v/>
      </c>
    </row>
    <row r="969">
      <c r="A969" s="20" t="n"/>
      <c r="B969" s="18" t="n"/>
      <c r="C969" s="21" t="n"/>
      <c r="D969" s="19" t="n"/>
      <c r="E969" s="14">
        <f>IF($B969="","",C969*D969)</f>
        <v/>
      </c>
      <c r="F969" s="14">
        <f>IF($B969="","",C969*(D969-IFERROR(INDEX(Products!$C$5:$C$64,MATCH($B969,Products!$A$5:$A$64,0)),0)))</f>
        <v/>
      </c>
      <c r="G969">
        <f>IF($B969="","",IFERROR(MONTH($A969),0))</f>
        <v/>
      </c>
      <c r="H969">
        <f>IF($B969="","",IFERROR(YEAR($A969),0))</f>
        <v/>
      </c>
    </row>
    <row r="970">
      <c r="A970" s="22" t="n"/>
      <c r="B970" s="15" t="n"/>
      <c r="C970" s="23" t="n"/>
      <c r="D970" s="16" t="n"/>
      <c r="E970" s="17">
        <f>IF($B970="","",C970*D970)</f>
        <v/>
      </c>
      <c r="F970" s="17">
        <f>IF($B970="","",C970*(D970-IFERROR(INDEX(Products!$C$5:$C$64,MATCH($B970,Products!$A$5:$A$64,0)),0)))</f>
        <v/>
      </c>
      <c r="G970">
        <f>IF($B970="","",IFERROR(MONTH($A970),0))</f>
        <v/>
      </c>
      <c r="H970">
        <f>IF($B970="","",IFERROR(YEAR($A970),0))</f>
        <v/>
      </c>
    </row>
    <row r="971">
      <c r="A971" s="20" t="n"/>
      <c r="B971" s="18" t="n"/>
      <c r="C971" s="21" t="n"/>
      <c r="D971" s="19" t="n"/>
      <c r="E971" s="14">
        <f>IF($B971="","",C971*D971)</f>
        <v/>
      </c>
      <c r="F971" s="14">
        <f>IF($B971="","",C971*(D971-IFERROR(INDEX(Products!$C$5:$C$64,MATCH($B971,Products!$A$5:$A$64,0)),0)))</f>
        <v/>
      </c>
      <c r="G971">
        <f>IF($B971="","",IFERROR(MONTH($A971),0))</f>
        <v/>
      </c>
      <c r="H971">
        <f>IF($B971="","",IFERROR(YEAR($A971),0))</f>
        <v/>
      </c>
    </row>
    <row r="972">
      <c r="A972" s="22" t="n"/>
      <c r="B972" s="15" t="n"/>
      <c r="C972" s="23" t="n"/>
      <c r="D972" s="16" t="n"/>
      <c r="E972" s="17">
        <f>IF($B972="","",C972*D972)</f>
        <v/>
      </c>
      <c r="F972" s="17">
        <f>IF($B972="","",C972*(D972-IFERROR(INDEX(Products!$C$5:$C$64,MATCH($B972,Products!$A$5:$A$64,0)),0)))</f>
        <v/>
      </c>
      <c r="G972">
        <f>IF($B972="","",IFERROR(MONTH($A972),0))</f>
        <v/>
      </c>
      <c r="H972">
        <f>IF($B972="","",IFERROR(YEAR($A972),0))</f>
        <v/>
      </c>
    </row>
    <row r="973">
      <c r="A973" s="20" t="n"/>
      <c r="B973" s="18" t="n"/>
      <c r="C973" s="21" t="n"/>
      <c r="D973" s="19" t="n"/>
      <c r="E973" s="14">
        <f>IF($B973="","",C973*D973)</f>
        <v/>
      </c>
      <c r="F973" s="14">
        <f>IF($B973="","",C973*(D973-IFERROR(INDEX(Products!$C$5:$C$64,MATCH($B973,Products!$A$5:$A$64,0)),0)))</f>
        <v/>
      </c>
      <c r="G973">
        <f>IF($B973="","",IFERROR(MONTH($A973),0))</f>
        <v/>
      </c>
      <c r="H973">
        <f>IF($B973="","",IFERROR(YEAR($A973),0))</f>
        <v/>
      </c>
    </row>
    <row r="974">
      <c r="A974" s="22" t="n"/>
      <c r="B974" s="15" t="n"/>
      <c r="C974" s="23" t="n"/>
      <c r="D974" s="16" t="n"/>
      <c r="E974" s="17">
        <f>IF($B974="","",C974*D974)</f>
        <v/>
      </c>
      <c r="F974" s="17">
        <f>IF($B974="","",C974*(D974-IFERROR(INDEX(Products!$C$5:$C$64,MATCH($B974,Products!$A$5:$A$64,0)),0)))</f>
        <v/>
      </c>
      <c r="G974">
        <f>IF($B974="","",IFERROR(MONTH($A974),0))</f>
        <v/>
      </c>
      <c r="H974">
        <f>IF($B974="","",IFERROR(YEAR($A974),0))</f>
        <v/>
      </c>
    </row>
    <row r="975">
      <c r="A975" s="20" t="n"/>
      <c r="B975" s="18" t="n"/>
      <c r="C975" s="21" t="n"/>
      <c r="D975" s="19" t="n"/>
      <c r="E975" s="14">
        <f>IF($B975="","",C975*D975)</f>
        <v/>
      </c>
      <c r="F975" s="14">
        <f>IF($B975="","",C975*(D975-IFERROR(INDEX(Products!$C$5:$C$64,MATCH($B975,Products!$A$5:$A$64,0)),0)))</f>
        <v/>
      </c>
      <c r="G975">
        <f>IF($B975="","",IFERROR(MONTH($A975),0))</f>
        <v/>
      </c>
      <c r="H975">
        <f>IF($B975="","",IFERROR(YEAR($A975),0))</f>
        <v/>
      </c>
    </row>
    <row r="976">
      <c r="A976" s="22" t="n"/>
      <c r="B976" s="15" t="n"/>
      <c r="C976" s="23" t="n"/>
      <c r="D976" s="16" t="n"/>
      <c r="E976" s="17">
        <f>IF($B976="","",C976*D976)</f>
        <v/>
      </c>
      <c r="F976" s="17">
        <f>IF($B976="","",C976*(D976-IFERROR(INDEX(Products!$C$5:$C$64,MATCH($B976,Products!$A$5:$A$64,0)),0)))</f>
        <v/>
      </c>
      <c r="G976">
        <f>IF($B976="","",IFERROR(MONTH($A976),0))</f>
        <v/>
      </c>
      <c r="H976">
        <f>IF($B976="","",IFERROR(YEAR($A976),0))</f>
        <v/>
      </c>
    </row>
    <row r="977">
      <c r="A977" s="20" t="n"/>
      <c r="B977" s="18" t="n"/>
      <c r="C977" s="21" t="n"/>
      <c r="D977" s="19" t="n"/>
      <c r="E977" s="14">
        <f>IF($B977="","",C977*D977)</f>
        <v/>
      </c>
      <c r="F977" s="14">
        <f>IF($B977="","",C977*(D977-IFERROR(INDEX(Products!$C$5:$C$64,MATCH($B977,Products!$A$5:$A$64,0)),0)))</f>
        <v/>
      </c>
      <c r="G977">
        <f>IF($B977="","",IFERROR(MONTH($A977),0))</f>
        <v/>
      </c>
      <c r="H977">
        <f>IF($B977="","",IFERROR(YEAR($A977),0))</f>
        <v/>
      </c>
    </row>
    <row r="978">
      <c r="A978" s="22" t="n"/>
      <c r="B978" s="15" t="n"/>
      <c r="C978" s="23" t="n"/>
      <c r="D978" s="16" t="n"/>
      <c r="E978" s="17">
        <f>IF($B978="","",C978*D978)</f>
        <v/>
      </c>
      <c r="F978" s="17">
        <f>IF($B978="","",C978*(D978-IFERROR(INDEX(Products!$C$5:$C$64,MATCH($B978,Products!$A$5:$A$64,0)),0)))</f>
        <v/>
      </c>
      <c r="G978">
        <f>IF($B978="","",IFERROR(MONTH($A978),0))</f>
        <v/>
      </c>
      <c r="H978">
        <f>IF($B978="","",IFERROR(YEAR($A978),0))</f>
        <v/>
      </c>
    </row>
    <row r="979">
      <c r="A979" s="20" t="n"/>
      <c r="B979" s="18" t="n"/>
      <c r="C979" s="21" t="n"/>
      <c r="D979" s="19" t="n"/>
      <c r="E979" s="14">
        <f>IF($B979="","",C979*D979)</f>
        <v/>
      </c>
      <c r="F979" s="14">
        <f>IF($B979="","",C979*(D979-IFERROR(INDEX(Products!$C$5:$C$64,MATCH($B979,Products!$A$5:$A$64,0)),0)))</f>
        <v/>
      </c>
      <c r="G979">
        <f>IF($B979="","",IFERROR(MONTH($A979),0))</f>
        <v/>
      </c>
      <c r="H979">
        <f>IF($B979="","",IFERROR(YEAR($A979),0))</f>
        <v/>
      </c>
    </row>
    <row r="980">
      <c r="A980" s="22" t="n"/>
      <c r="B980" s="15" t="n"/>
      <c r="C980" s="23" t="n"/>
      <c r="D980" s="16" t="n"/>
      <c r="E980" s="17">
        <f>IF($B980="","",C980*D980)</f>
        <v/>
      </c>
      <c r="F980" s="17">
        <f>IF($B980="","",C980*(D980-IFERROR(INDEX(Products!$C$5:$C$64,MATCH($B980,Products!$A$5:$A$64,0)),0)))</f>
        <v/>
      </c>
      <c r="G980">
        <f>IF($B980="","",IFERROR(MONTH($A980),0))</f>
        <v/>
      </c>
      <c r="H980">
        <f>IF($B980="","",IFERROR(YEAR($A980),0))</f>
        <v/>
      </c>
    </row>
    <row r="981">
      <c r="A981" s="20" t="n"/>
      <c r="B981" s="18" t="n"/>
      <c r="C981" s="21" t="n"/>
      <c r="D981" s="19" t="n"/>
      <c r="E981" s="14">
        <f>IF($B981="","",C981*D981)</f>
        <v/>
      </c>
      <c r="F981" s="14">
        <f>IF($B981="","",C981*(D981-IFERROR(INDEX(Products!$C$5:$C$64,MATCH($B981,Products!$A$5:$A$64,0)),0)))</f>
        <v/>
      </c>
      <c r="G981">
        <f>IF($B981="","",IFERROR(MONTH($A981),0))</f>
        <v/>
      </c>
      <c r="H981">
        <f>IF($B981="","",IFERROR(YEAR($A981),0))</f>
        <v/>
      </c>
    </row>
    <row r="982">
      <c r="A982" s="22" t="n"/>
      <c r="B982" s="15" t="n"/>
      <c r="C982" s="23" t="n"/>
      <c r="D982" s="16" t="n"/>
      <c r="E982" s="17">
        <f>IF($B982="","",C982*D982)</f>
        <v/>
      </c>
      <c r="F982" s="17">
        <f>IF($B982="","",C982*(D982-IFERROR(INDEX(Products!$C$5:$C$64,MATCH($B982,Products!$A$5:$A$64,0)),0)))</f>
        <v/>
      </c>
      <c r="G982">
        <f>IF($B982="","",IFERROR(MONTH($A982),0))</f>
        <v/>
      </c>
      <c r="H982">
        <f>IF($B982="","",IFERROR(YEAR($A982),0))</f>
        <v/>
      </c>
    </row>
    <row r="983">
      <c r="A983" s="20" t="n"/>
      <c r="B983" s="18" t="n"/>
      <c r="C983" s="21" t="n"/>
      <c r="D983" s="19" t="n"/>
      <c r="E983" s="14">
        <f>IF($B983="","",C983*D983)</f>
        <v/>
      </c>
      <c r="F983" s="14">
        <f>IF($B983="","",C983*(D983-IFERROR(INDEX(Products!$C$5:$C$64,MATCH($B983,Products!$A$5:$A$64,0)),0)))</f>
        <v/>
      </c>
      <c r="G983">
        <f>IF($B983="","",IFERROR(MONTH($A983),0))</f>
        <v/>
      </c>
      <c r="H983">
        <f>IF($B983="","",IFERROR(YEAR($A983),0))</f>
        <v/>
      </c>
    </row>
    <row r="984">
      <c r="A984" s="22" t="n"/>
      <c r="B984" s="15" t="n"/>
      <c r="C984" s="23" t="n"/>
      <c r="D984" s="16" t="n"/>
      <c r="E984" s="17">
        <f>IF($B984="","",C984*D984)</f>
        <v/>
      </c>
      <c r="F984" s="17">
        <f>IF($B984="","",C984*(D984-IFERROR(INDEX(Products!$C$5:$C$64,MATCH($B984,Products!$A$5:$A$64,0)),0)))</f>
        <v/>
      </c>
      <c r="G984">
        <f>IF($B984="","",IFERROR(MONTH($A984),0))</f>
        <v/>
      </c>
      <c r="H984">
        <f>IF($B984="","",IFERROR(YEAR($A984),0))</f>
        <v/>
      </c>
    </row>
    <row r="985">
      <c r="A985" s="20" t="n"/>
      <c r="B985" s="18" t="n"/>
      <c r="C985" s="21" t="n"/>
      <c r="D985" s="19" t="n"/>
      <c r="E985" s="14">
        <f>IF($B985="","",C985*D985)</f>
        <v/>
      </c>
      <c r="F985" s="14">
        <f>IF($B985="","",C985*(D985-IFERROR(INDEX(Products!$C$5:$C$64,MATCH($B985,Products!$A$5:$A$64,0)),0)))</f>
        <v/>
      </c>
      <c r="G985">
        <f>IF($B985="","",IFERROR(MONTH($A985),0))</f>
        <v/>
      </c>
      <c r="H985">
        <f>IF($B985="","",IFERROR(YEAR($A985),0))</f>
        <v/>
      </c>
    </row>
    <row r="986">
      <c r="A986" s="22" t="n"/>
      <c r="B986" s="15" t="n"/>
      <c r="C986" s="23" t="n"/>
      <c r="D986" s="16" t="n"/>
      <c r="E986" s="17">
        <f>IF($B986="","",C986*D986)</f>
        <v/>
      </c>
      <c r="F986" s="17">
        <f>IF($B986="","",C986*(D986-IFERROR(INDEX(Products!$C$5:$C$64,MATCH($B986,Products!$A$5:$A$64,0)),0)))</f>
        <v/>
      </c>
      <c r="G986">
        <f>IF($B986="","",IFERROR(MONTH($A986),0))</f>
        <v/>
      </c>
      <c r="H986">
        <f>IF($B986="","",IFERROR(YEAR($A986),0))</f>
        <v/>
      </c>
    </row>
    <row r="987">
      <c r="A987" s="20" t="n"/>
      <c r="B987" s="18" t="n"/>
      <c r="C987" s="21" t="n"/>
      <c r="D987" s="19" t="n"/>
      <c r="E987" s="14">
        <f>IF($B987="","",C987*D987)</f>
        <v/>
      </c>
      <c r="F987" s="14">
        <f>IF($B987="","",C987*(D987-IFERROR(INDEX(Products!$C$5:$C$64,MATCH($B987,Products!$A$5:$A$64,0)),0)))</f>
        <v/>
      </c>
      <c r="G987">
        <f>IF($B987="","",IFERROR(MONTH($A987),0))</f>
        <v/>
      </c>
      <c r="H987">
        <f>IF($B987="","",IFERROR(YEAR($A987),0))</f>
        <v/>
      </c>
    </row>
    <row r="988">
      <c r="A988" s="22" t="n"/>
      <c r="B988" s="15" t="n"/>
      <c r="C988" s="23" t="n"/>
      <c r="D988" s="16" t="n"/>
      <c r="E988" s="17">
        <f>IF($B988="","",C988*D988)</f>
        <v/>
      </c>
      <c r="F988" s="17">
        <f>IF($B988="","",C988*(D988-IFERROR(INDEX(Products!$C$5:$C$64,MATCH($B988,Products!$A$5:$A$64,0)),0)))</f>
        <v/>
      </c>
      <c r="G988">
        <f>IF($B988="","",IFERROR(MONTH($A988),0))</f>
        <v/>
      </c>
      <c r="H988">
        <f>IF($B988="","",IFERROR(YEAR($A988),0))</f>
        <v/>
      </c>
    </row>
    <row r="989">
      <c r="A989" s="20" t="n"/>
      <c r="B989" s="18" t="n"/>
      <c r="C989" s="21" t="n"/>
      <c r="D989" s="19" t="n"/>
      <c r="E989" s="14">
        <f>IF($B989="","",C989*D989)</f>
        <v/>
      </c>
      <c r="F989" s="14">
        <f>IF($B989="","",C989*(D989-IFERROR(INDEX(Products!$C$5:$C$64,MATCH($B989,Products!$A$5:$A$64,0)),0)))</f>
        <v/>
      </c>
      <c r="G989">
        <f>IF($B989="","",IFERROR(MONTH($A989),0))</f>
        <v/>
      </c>
      <c r="H989">
        <f>IF($B989="","",IFERROR(YEAR($A989),0))</f>
        <v/>
      </c>
    </row>
    <row r="990">
      <c r="A990" s="22" t="n"/>
      <c r="B990" s="15" t="n"/>
      <c r="C990" s="23" t="n"/>
      <c r="D990" s="16" t="n"/>
      <c r="E990" s="17">
        <f>IF($B990="","",C990*D990)</f>
        <v/>
      </c>
      <c r="F990" s="17">
        <f>IF($B990="","",C990*(D990-IFERROR(INDEX(Products!$C$5:$C$64,MATCH($B990,Products!$A$5:$A$64,0)),0)))</f>
        <v/>
      </c>
      <c r="G990">
        <f>IF($B990="","",IFERROR(MONTH($A990),0))</f>
        <v/>
      </c>
      <c r="H990">
        <f>IF($B990="","",IFERROR(YEAR($A990),0))</f>
        <v/>
      </c>
    </row>
    <row r="991">
      <c r="A991" s="20" t="n"/>
      <c r="B991" s="18" t="n"/>
      <c r="C991" s="21" t="n"/>
      <c r="D991" s="19" t="n"/>
      <c r="E991" s="14">
        <f>IF($B991="","",C991*D991)</f>
        <v/>
      </c>
      <c r="F991" s="14">
        <f>IF($B991="","",C991*(D991-IFERROR(INDEX(Products!$C$5:$C$64,MATCH($B991,Products!$A$5:$A$64,0)),0)))</f>
        <v/>
      </c>
      <c r="G991">
        <f>IF($B991="","",IFERROR(MONTH($A991),0))</f>
        <v/>
      </c>
      <c r="H991">
        <f>IF($B991="","",IFERROR(YEAR($A991),0))</f>
        <v/>
      </c>
    </row>
    <row r="992">
      <c r="A992" s="22" t="n"/>
      <c r="B992" s="15" t="n"/>
      <c r="C992" s="23" t="n"/>
      <c r="D992" s="16" t="n"/>
      <c r="E992" s="17">
        <f>IF($B992="","",C992*D992)</f>
        <v/>
      </c>
      <c r="F992" s="17">
        <f>IF($B992="","",C992*(D992-IFERROR(INDEX(Products!$C$5:$C$64,MATCH($B992,Products!$A$5:$A$64,0)),0)))</f>
        <v/>
      </c>
      <c r="G992">
        <f>IF($B992="","",IFERROR(MONTH($A992),0))</f>
        <v/>
      </c>
      <c r="H992">
        <f>IF($B992="","",IFERROR(YEAR($A992),0))</f>
        <v/>
      </c>
    </row>
    <row r="993">
      <c r="A993" s="20" t="n"/>
      <c r="B993" s="18" t="n"/>
      <c r="C993" s="21" t="n"/>
      <c r="D993" s="19" t="n"/>
      <c r="E993" s="14">
        <f>IF($B993="","",C993*D993)</f>
        <v/>
      </c>
      <c r="F993" s="14">
        <f>IF($B993="","",C993*(D993-IFERROR(INDEX(Products!$C$5:$C$64,MATCH($B993,Products!$A$5:$A$64,0)),0)))</f>
        <v/>
      </c>
      <c r="G993">
        <f>IF($B993="","",IFERROR(MONTH($A993),0))</f>
        <v/>
      </c>
      <c r="H993">
        <f>IF($B993="","",IFERROR(YEAR($A993),0))</f>
        <v/>
      </c>
    </row>
    <row r="994">
      <c r="A994" s="22" t="n"/>
      <c r="B994" s="15" t="n"/>
      <c r="C994" s="23" t="n"/>
      <c r="D994" s="16" t="n"/>
      <c r="E994" s="17">
        <f>IF($B994="","",C994*D994)</f>
        <v/>
      </c>
      <c r="F994" s="17">
        <f>IF($B994="","",C994*(D994-IFERROR(INDEX(Products!$C$5:$C$64,MATCH($B994,Products!$A$5:$A$64,0)),0)))</f>
        <v/>
      </c>
      <c r="G994">
        <f>IF($B994="","",IFERROR(MONTH($A994),0))</f>
        <v/>
      </c>
      <c r="H994">
        <f>IF($B994="","",IFERROR(YEAR($A994),0))</f>
        <v/>
      </c>
    </row>
    <row r="995">
      <c r="A995" s="20" t="n"/>
      <c r="B995" s="18" t="n"/>
      <c r="C995" s="21" t="n"/>
      <c r="D995" s="19" t="n"/>
      <c r="E995" s="14">
        <f>IF($B995="","",C995*D995)</f>
        <v/>
      </c>
      <c r="F995" s="14">
        <f>IF($B995="","",C995*(D995-IFERROR(INDEX(Products!$C$5:$C$64,MATCH($B995,Products!$A$5:$A$64,0)),0)))</f>
        <v/>
      </c>
      <c r="G995">
        <f>IF($B995="","",IFERROR(MONTH($A995),0))</f>
        <v/>
      </c>
      <c r="H995">
        <f>IF($B995="","",IFERROR(YEAR($A995),0))</f>
        <v/>
      </c>
    </row>
    <row r="996">
      <c r="A996" s="22" t="n"/>
      <c r="B996" s="15" t="n"/>
      <c r="C996" s="23" t="n"/>
      <c r="D996" s="16" t="n"/>
      <c r="E996" s="17">
        <f>IF($B996="","",C996*D996)</f>
        <v/>
      </c>
      <c r="F996" s="17">
        <f>IF($B996="","",C996*(D996-IFERROR(INDEX(Products!$C$5:$C$64,MATCH($B996,Products!$A$5:$A$64,0)),0)))</f>
        <v/>
      </c>
      <c r="G996">
        <f>IF($B996="","",IFERROR(MONTH($A996),0))</f>
        <v/>
      </c>
      <c r="H996">
        <f>IF($B996="","",IFERROR(YEAR($A996),0))</f>
        <v/>
      </c>
    </row>
    <row r="997">
      <c r="A997" s="20" t="n"/>
      <c r="B997" s="18" t="n"/>
      <c r="C997" s="21" t="n"/>
      <c r="D997" s="19" t="n"/>
      <c r="E997" s="14">
        <f>IF($B997="","",C997*D997)</f>
        <v/>
      </c>
      <c r="F997" s="14">
        <f>IF($B997="","",C997*(D997-IFERROR(INDEX(Products!$C$5:$C$64,MATCH($B997,Products!$A$5:$A$64,0)),0)))</f>
        <v/>
      </c>
      <c r="G997">
        <f>IF($B997="","",IFERROR(MONTH($A997),0))</f>
        <v/>
      </c>
      <c r="H997">
        <f>IF($B997="","",IFERROR(YEAR($A997),0))</f>
        <v/>
      </c>
    </row>
    <row r="998">
      <c r="A998" s="22" t="n"/>
      <c r="B998" s="15" t="n"/>
      <c r="C998" s="23" t="n"/>
      <c r="D998" s="16" t="n"/>
      <c r="E998" s="17">
        <f>IF($B998="","",C998*D998)</f>
        <v/>
      </c>
      <c r="F998" s="17">
        <f>IF($B998="","",C998*(D998-IFERROR(INDEX(Products!$C$5:$C$64,MATCH($B998,Products!$A$5:$A$64,0)),0)))</f>
        <v/>
      </c>
      <c r="G998">
        <f>IF($B998="","",IFERROR(MONTH($A998),0))</f>
        <v/>
      </c>
      <c r="H998">
        <f>IF($B998="","",IFERROR(YEAR($A998),0))</f>
        <v/>
      </c>
    </row>
    <row r="999">
      <c r="A999" s="20" t="n"/>
      <c r="B999" s="18" t="n"/>
      <c r="C999" s="21" t="n"/>
      <c r="D999" s="19" t="n"/>
      <c r="E999" s="14">
        <f>IF($B999="","",C999*D999)</f>
        <v/>
      </c>
      <c r="F999" s="14">
        <f>IF($B999="","",C999*(D999-IFERROR(INDEX(Products!$C$5:$C$64,MATCH($B999,Products!$A$5:$A$64,0)),0)))</f>
        <v/>
      </c>
      <c r="G999">
        <f>IF($B999="","",IFERROR(MONTH($A999),0))</f>
        <v/>
      </c>
      <c r="H999">
        <f>IF($B999="","",IFERROR(YEAR($A999),0))</f>
        <v/>
      </c>
    </row>
    <row r="1000">
      <c r="A1000" s="22" t="n"/>
      <c r="B1000" s="15" t="n"/>
      <c r="C1000" s="23" t="n"/>
      <c r="D1000" s="16" t="n"/>
      <c r="E1000" s="17">
        <f>IF($B1000="","",C1000*D1000)</f>
        <v/>
      </c>
      <c r="F1000" s="17">
        <f>IF($B1000="","",C1000*(D1000-IFERROR(INDEX(Products!$C$5:$C$64,MATCH($B1000,Products!$A$5:$A$64,0)),0)))</f>
        <v/>
      </c>
      <c r="G1000">
        <f>IF($B1000="","",IFERROR(MONTH($A1000),0))</f>
        <v/>
      </c>
      <c r="H1000">
        <f>IF($B1000="","",IFERROR(YEAR($A1000),0))</f>
        <v/>
      </c>
    </row>
    <row r="1001">
      <c r="A1001" s="20" t="n"/>
      <c r="B1001" s="18" t="n"/>
      <c r="C1001" s="21" t="n"/>
      <c r="D1001" s="19" t="n"/>
      <c r="E1001" s="14">
        <f>IF($B1001="","",C1001*D1001)</f>
        <v/>
      </c>
      <c r="F1001" s="14">
        <f>IF($B1001="","",C1001*(D1001-IFERROR(INDEX(Products!$C$5:$C$64,MATCH($B1001,Products!$A$5:$A$64,0)),0)))</f>
        <v/>
      </c>
      <c r="G1001">
        <f>IF($B1001="","",IFERROR(MONTH($A1001),0))</f>
        <v/>
      </c>
      <c r="H1001">
        <f>IF($B1001="","",IFERROR(YEAR($A1001),0))</f>
        <v/>
      </c>
    </row>
    <row r="1002">
      <c r="A1002" s="22" t="n"/>
      <c r="B1002" s="15" t="n"/>
      <c r="C1002" s="23" t="n"/>
      <c r="D1002" s="16" t="n"/>
      <c r="E1002" s="17">
        <f>IF($B1002="","",C1002*D1002)</f>
        <v/>
      </c>
      <c r="F1002" s="17">
        <f>IF($B1002="","",C1002*(D1002-IFERROR(INDEX(Products!$C$5:$C$64,MATCH($B1002,Products!$A$5:$A$64,0)),0)))</f>
        <v/>
      </c>
      <c r="G1002">
        <f>IF($B1002="","",IFERROR(MONTH($A1002),0))</f>
        <v/>
      </c>
      <c r="H1002">
        <f>IF($B1002="","",IFERROR(YEAR($A1002),0))</f>
        <v/>
      </c>
    </row>
    <row r="1003">
      <c r="A1003" s="20" t="n"/>
      <c r="B1003" s="18" t="n"/>
      <c r="C1003" s="21" t="n"/>
      <c r="D1003" s="19" t="n"/>
      <c r="E1003" s="14">
        <f>IF($B1003="","",C1003*D1003)</f>
        <v/>
      </c>
      <c r="F1003" s="14">
        <f>IF($B1003="","",C1003*(D1003-IFERROR(INDEX(Products!$C$5:$C$64,MATCH($B1003,Products!$A$5:$A$64,0)),0)))</f>
        <v/>
      </c>
      <c r="G1003">
        <f>IF($B1003="","",IFERROR(MONTH($A1003),0))</f>
        <v/>
      </c>
      <c r="H1003">
        <f>IF($B1003="","",IFERROR(YEAR($A1003),0))</f>
        <v/>
      </c>
    </row>
    <row r="1004">
      <c r="A1004" s="22" t="n"/>
      <c r="B1004" s="15" t="n"/>
      <c r="C1004" s="23" t="n"/>
      <c r="D1004" s="16" t="n"/>
      <c r="E1004" s="17">
        <f>IF($B1004="","",C1004*D1004)</f>
        <v/>
      </c>
      <c r="F1004" s="17">
        <f>IF($B1004="","",C1004*(D1004-IFERROR(INDEX(Products!$C$5:$C$64,MATCH($B1004,Products!$A$5:$A$64,0)),0)))</f>
        <v/>
      </c>
      <c r="G1004">
        <f>IF($B1004="","",IFERROR(MONTH($A1004),0))</f>
        <v/>
      </c>
      <c r="H1004">
        <f>IF($B1004="","",IFERROR(YEAR($A1004),0))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F2"/>
    <mergeCell ref="A1:F1"/>
  </mergeCells>
  <dataValidations count="1">
    <dataValidation sqref="B5:B1004" showDropDown="0" showInputMessage="0" showErrorMessage="0" allowBlank="1" type="list">
      <formula1>Products!$A$5:$A$64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3" customWidth="1" min="3" max="3"/>
    <col width="13" customWidth="1" min="4" max="4"/>
    <col width="13" customWidth="1" min="5" max="5"/>
    <col width="6" customWidth="1" min="6" max="6"/>
    <col width="16" customWidth="1" min="7" max="7"/>
    <col width="14" customWidth="1" min="8" max="8"/>
  </cols>
  <sheetData>
    <row r="1" ht="30" customHeight="1">
      <c r="A1" s="9" t="inlineStr">
        <is>
          <t>Sales Dashboard</t>
        </is>
      </c>
    </row>
    <row r="2" ht="18" customHeight="1">
      <c r="A2" s="10" t="inlineStr">
        <is>
          <t>What's really making money.</t>
        </is>
      </c>
    </row>
    <row r="3">
      <c r="G3" s="24" t="inlineStr">
        <is>
          <t>Year</t>
        </is>
      </c>
      <c r="H3" s="25" t="n">
        <v>2026</v>
      </c>
    </row>
    <row r="4" ht="18" customHeight="1">
      <c r="B4" s="26" t="inlineStr">
        <is>
          <t>TOTAL SALES</t>
        </is>
      </c>
      <c r="D4" s="27" t="inlineStr">
        <is>
          <t>TOTAL PROFIT</t>
        </is>
      </c>
      <c r="F4" s="28" t="inlineStr">
        <is>
          <t>TRANSACTIONS</t>
        </is>
      </c>
      <c r="H4" s="27" t="inlineStr">
        <is>
          <t>MARGIN</t>
        </is>
      </c>
    </row>
    <row r="5" ht="28" customHeight="1">
      <c r="B5" s="29">
        <f>SUM(Sales!$E$5:$E$1004)</f>
        <v/>
      </c>
      <c r="D5" s="29">
        <f>SUM(Sales!$F$5:$F$1004)</f>
        <v/>
      </c>
      <c r="F5" s="30">
        <f>COUNT(Sales!$E$5:$E$1004)</f>
        <v/>
      </c>
      <c r="H5" s="31">
        <f>IF(SUM(Sales!$E$5:$E$1004)=0,0,SUM(Sales!$F$5:$F$1004)/SUM(Sales!$E$5:$E$1004))</f>
        <v/>
      </c>
    </row>
    <row r="7">
      <c r="B7" s="32" t="inlineStr">
        <is>
          <t>Average sale</t>
        </is>
      </c>
      <c r="C7" s="33">
        <f>IF(COUNT(Sales!$E$5:$E$1004)=0,0,SUM(Sales!$E$5:$E$1004)/COUNT(Sales!$E$5:$E$1004))</f>
        <v/>
      </c>
    </row>
    <row r="9">
      <c r="B9" s="34" t="inlineStr">
        <is>
          <t>PRODUCTS — units, revenue, profit</t>
        </is>
      </c>
      <c r="G9" s="34" t="inlineStr">
        <is>
          <t>MONTHLY SALES</t>
        </is>
      </c>
    </row>
    <row r="10">
      <c r="B10" s="35" t="inlineStr">
        <is>
          <t>Product</t>
        </is>
      </c>
      <c r="C10" s="36" t="inlineStr">
        <is>
          <t>Units</t>
        </is>
      </c>
      <c r="D10" s="36" t="inlineStr">
        <is>
          <t>Revenue</t>
        </is>
      </c>
      <c r="E10" s="36" t="inlineStr">
        <is>
          <t>Profit</t>
        </is>
      </c>
      <c r="G10" s="35" t="inlineStr">
        <is>
          <t>Month</t>
        </is>
      </c>
      <c r="H10" s="37" t="inlineStr">
        <is>
          <t>Sales</t>
        </is>
      </c>
    </row>
    <row r="11">
      <c r="B11" s="38">
        <f>IF(Products!$A5="","",Products!$A5)</f>
        <v/>
      </c>
      <c r="C11" s="39">
        <f>IF(Products!$A5="","",SUMIF(Sales!$B$5:$B$1004,Products!$A5,Sales!$C$5:$C$1004))</f>
        <v/>
      </c>
      <c r="D11" s="40">
        <f>IF(Products!$A5="","",SUMIF(Sales!$B$5:$B$1004,Products!$A5,Sales!$E$5:$E$1004))</f>
        <v/>
      </c>
      <c r="E11" s="40">
        <f>IF(Products!$A5="","",SUMIF(Sales!$B$5:$B$1004,Products!$A5,Sales!$F$5:$F$1004))</f>
        <v/>
      </c>
      <c r="G11" s="38" t="inlineStr">
        <is>
          <t>Jan</t>
        </is>
      </c>
      <c r="H11" s="40">
        <f>SUMIFS(Sales!$E$5:$E$1004,Sales!$G$5:$G$1004,1,Sales!$H$5:$H$1004,$H$3)</f>
        <v/>
      </c>
    </row>
    <row r="12">
      <c r="B12" s="38">
        <f>IF(Products!$A6="","",Products!$A6)</f>
        <v/>
      </c>
      <c r="C12" s="39">
        <f>IF(Products!$A6="","",SUMIF(Sales!$B$5:$B$1004,Products!$A6,Sales!$C$5:$C$1004))</f>
        <v/>
      </c>
      <c r="D12" s="40">
        <f>IF(Products!$A6="","",SUMIF(Sales!$B$5:$B$1004,Products!$A6,Sales!$E$5:$E$1004))</f>
        <v/>
      </c>
      <c r="E12" s="40">
        <f>IF(Products!$A6="","",SUMIF(Sales!$B$5:$B$1004,Products!$A6,Sales!$F$5:$F$1004))</f>
        <v/>
      </c>
      <c r="G12" s="38" t="inlineStr">
        <is>
          <t>Feb</t>
        </is>
      </c>
      <c r="H12" s="40">
        <f>SUMIFS(Sales!$E$5:$E$1004,Sales!$G$5:$G$1004,2,Sales!$H$5:$H$1004,$H$3)</f>
        <v/>
      </c>
    </row>
    <row r="13">
      <c r="B13" s="38">
        <f>IF(Products!$A7="","",Products!$A7)</f>
        <v/>
      </c>
      <c r="C13" s="39">
        <f>IF(Products!$A7="","",SUMIF(Sales!$B$5:$B$1004,Products!$A7,Sales!$C$5:$C$1004))</f>
        <v/>
      </c>
      <c r="D13" s="40">
        <f>IF(Products!$A7="","",SUMIF(Sales!$B$5:$B$1004,Products!$A7,Sales!$E$5:$E$1004))</f>
        <v/>
      </c>
      <c r="E13" s="40">
        <f>IF(Products!$A7="","",SUMIF(Sales!$B$5:$B$1004,Products!$A7,Sales!$F$5:$F$1004))</f>
        <v/>
      </c>
      <c r="G13" s="38" t="inlineStr">
        <is>
          <t>Mar</t>
        </is>
      </c>
      <c r="H13" s="40">
        <f>SUMIFS(Sales!$E$5:$E$1004,Sales!$G$5:$G$1004,3,Sales!$H$5:$H$1004,$H$3)</f>
        <v/>
      </c>
    </row>
    <row r="14">
      <c r="B14" s="38">
        <f>IF(Products!$A8="","",Products!$A8)</f>
        <v/>
      </c>
      <c r="C14" s="39">
        <f>IF(Products!$A8="","",SUMIF(Sales!$B$5:$B$1004,Products!$A8,Sales!$C$5:$C$1004))</f>
        <v/>
      </c>
      <c r="D14" s="40">
        <f>IF(Products!$A8="","",SUMIF(Sales!$B$5:$B$1004,Products!$A8,Sales!$E$5:$E$1004))</f>
        <v/>
      </c>
      <c r="E14" s="40">
        <f>IF(Products!$A8="","",SUMIF(Sales!$B$5:$B$1004,Products!$A8,Sales!$F$5:$F$1004))</f>
        <v/>
      </c>
      <c r="G14" s="38" t="inlineStr">
        <is>
          <t>Apr</t>
        </is>
      </c>
      <c r="H14" s="40">
        <f>SUMIFS(Sales!$E$5:$E$1004,Sales!$G$5:$G$1004,4,Sales!$H$5:$H$1004,$H$3)</f>
        <v/>
      </c>
    </row>
    <row r="15">
      <c r="B15" s="38">
        <f>IF(Products!$A9="","",Products!$A9)</f>
        <v/>
      </c>
      <c r="C15" s="39">
        <f>IF(Products!$A9="","",SUMIF(Sales!$B$5:$B$1004,Products!$A9,Sales!$C$5:$C$1004))</f>
        <v/>
      </c>
      <c r="D15" s="40">
        <f>IF(Products!$A9="","",SUMIF(Sales!$B$5:$B$1004,Products!$A9,Sales!$E$5:$E$1004))</f>
        <v/>
      </c>
      <c r="E15" s="40">
        <f>IF(Products!$A9="","",SUMIF(Sales!$B$5:$B$1004,Products!$A9,Sales!$F$5:$F$1004))</f>
        <v/>
      </c>
      <c r="G15" s="38" t="inlineStr">
        <is>
          <t>May</t>
        </is>
      </c>
      <c r="H15" s="40">
        <f>SUMIFS(Sales!$E$5:$E$1004,Sales!$G$5:$G$1004,5,Sales!$H$5:$H$1004,$H$3)</f>
        <v/>
      </c>
    </row>
    <row r="16">
      <c r="B16" s="38">
        <f>IF(Products!$A10="","",Products!$A10)</f>
        <v/>
      </c>
      <c r="C16" s="39">
        <f>IF(Products!$A10="","",SUMIF(Sales!$B$5:$B$1004,Products!$A10,Sales!$C$5:$C$1004))</f>
        <v/>
      </c>
      <c r="D16" s="40">
        <f>IF(Products!$A10="","",SUMIF(Sales!$B$5:$B$1004,Products!$A10,Sales!$E$5:$E$1004))</f>
        <v/>
      </c>
      <c r="E16" s="40">
        <f>IF(Products!$A10="","",SUMIF(Sales!$B$5:$B$1004,Products!$A10,Sales!$F$5:$F$1004))</f>
        <v/>
      </c>
      <c r="G16" s="38" t="inlineStr">
        <is>
          <t>Jun</t>
        </is>
      </c>
      <c r="H16" s="40">
        <f>SUMIFS(Sales!$E$5:$E$1004,Sales!$G$5:$G$1004,6,Sales!$H$5:$H$1004,$H$3)</f>
        <v/>
      </c>
    </row>
    <row r="17">
      <c r="B17" s="38">
        <f>IF(Products!$A11="","",Products!$A11)</f>
        <v/>
      </c>
      <c r="C17" s="39">
        <f>IF(Products!$A11="","",SUMIF(Sales!$B$5:$B$1004,Products!$A11,Sales!$C$5:$C$1004))</f>
        <v/>
      </c>
      <c r="D17" s="40">
        <f>IF(Products!$A11="","",SUMIF(Sales!$B$5:$B$1004,Products!$A11,Sales!$E$5:$E$1004))</f>
        <v/>
      </c>
      <c r="E17" s="40">
        <f>IF(Products!$A11="","",SUMIF(Sales!$B$5:$B$1004,Products!$A11,Sales!$F$5:$F$1004))</f>
        <v/>
      </c>
      <c r="G17" s="38" t="inlineStr">
        <is>
          <t>Jul</t>
        </is>
      </c>
      <c r="H17" s="40">
        <f>SUMIFS(Sales!$E$5:$E$1004,Sales!$G$5:$G$1004,7,Sales!$H$5:$H$1004,$H$3)</f>
        <v/>
      </c>
    </row>
    <row r="18">
      <c r="B18" s="38">
        <f>IF(Products!$A12="","",Products!$A12)</f>
        <v/>
      </c>
      <c r="C18" s="39">
        <f>IF(Products!$A12="","",SUMIF(Sales!$B$5:$B$1004,Products!$A12,Sales!$C$5:$C$1004))</f>
        <v/>
      </c>
      <c r="D18" s="40">
        <f>IF(Products!$A12="","",SUMIF(Sales!$B$5:$B$1004,Products!$A12,Sales!$E$5:$E$1004))</f>
        <v/>
      </c>
      <c r="E18" s="40">
        <f>IF(Products!$A12="","",SUMIF(Sales!$B$5:$B$1004,Products!$A12,Sales!$F$5:$F$1004))</f>
        <v/>
      </c>
      <c r="G18" s="38" t="inlineStr">
        <is>
          <t>Aug</t>
        </is>
      </c>
      <c r="H18" s="40">
        <f>SUMIFS(Sales!$E$5:$E$1004,Sales!$G$5:$G$1004,8,Sales!$H$5:$H$1004,$H$3)</f>
        <v/>
      </c>
    </row>
    <row r="19">
      <c r="B19" s="38">
        <f>IF(Products!$A13="","",Products!$A13)</f>
        <v/>
      </c>
      <c r="C19" s="39">
        <f>IF(Products!$A13="","",SUMIF(Sales!$B$5:$B$1004,Products!$A13,Sales!$C$5:$C$1004))</f>
        <v/>
      </c>
      <c r="D19" s="40">
        <f>IF(Products!$A13="","",SUMIF(Sales!$B$5:$B$1004,Products!$A13,Sales!$E$5:$E$1004))</f>
        <v/>
      </c>
      <c r="E19" s="40">
        <f>IF(Products!$A13="","",SUMIF(Sales!$B$5:$B$1004,Products!$A13,Sales!$F$5:$F$1004))</f>
        <v/>
      </c>
      <c r="G19" s="38" t="inlineStr">
        <is>
          <t>Sep</t>
        </is>
      </c>
      <c r="H19" s="40">
        <f>SUMIFS(Sales!$E$5:$E$1004,Sales!$G$5:$G$1004,9,Sales!$H$5:$H$1004,$H$3)</f>
        <v/>
      </c>
    </row>
    <row r="20">
      <c r="B20" s="38">
        <f>IF(Products!$A14="","",Products!$A14)</f>
        <v/>
      </c>
      <c r="C20" s="39">
        <f>IF(Products!$A14="","",SUMIF(Sales!$B$5:$B$1004,Products!$A14,Sales!$C$5:$C$1004))</f>
        <v/>
      </c>
      <c r="D20" s="40">
        <f>IF(Products!$A14="","",SUMIF(Sales!$B$5:$B$1004,Products!$A14,Sales!$E$5:$E$1004))</f>
        <v/>
      </c>
      <c r="E20" s="40">
        <f>IF(Products!$A14="","",SUMIF(Sales!$B$5:$B$1004,Products!$A14,Sales!$F$5:$F$1004))</f>
        <v/>
      </c>
      <c r="G20" s="38" t="inlineStr">
        <is>
          <t>Oct</t>
        </is>
      </c>
      <c r="H20" s="40">
        <f>SUMIFS(Sales!$E$5:$E$1004,Sales!$G$5:$G$1004,10,Sales!$H$5:$H$1004,$H$3)</f>
        <v/>
      </c>
    </row>
    <row r="21">
      <c r="B21" s="38">
        <f>IF(Products!$A15="","",Products!$A15)</f>
        <v/>
      </c>
      <c r="C21" s="39">
        <f>IF(Products!$A15="","",SUMIF(Sales!$B$5:$B$1004,Products!$A15,Sales!$C$5:$C$1004))</f>
        <v/>
      </c>
      <c r="D21" s="40">
        <f>IF(Products!$A15="","",SUMIF(Sales!$B$5:$B$1004,Products!$A15,Sales!$E$5:$E$1004))</f>
        <v/>
      </c>
      <c r="E21" s="40">
        <f>IF(Products!$A15="","",SUMIF(Sales!$B$5:$B$1004,Products!$A15,Sales!$F$5:$F$1004))</f>
        <v/>
      </c>
      <c r="G21" s="38" t="inlineStr">
        <is>
          <t>Nov</t>
        </is>
      </c>
      <c r="H21" s="40">
        <f>SUMIFS(Sales!$E$5:$E$1004,Sales!$G$5:$G$1004,11,Sales!$H$5:$H$1004,$H$3)</f>
        <v/>
      </c>
    </row>
    <row r="22">
      <c r="B22" s="38">
        <f>IF(Products!$A16="","",Products!$A16)</f>
        <v/>
      </c>
      <c r="C22" s="39">
        <f>IF(Products!$A16="","",SUMIF(Sales!$B$5:$B$1004,Products!$A16,Sales!$C$5:$C$1004))</f>
        <v/>
      </c>
      <c r="D22" s="40">
        <f>IF(Products!$A16="","",SUMIF(Sales!$B$5:$B$1004,Products!$A16,Sales!$E$5:$E$1004))</f>
        <v/>
      </c>
      <c r="E22" s="40">
        <f>IF(Products!$A16="","",SUMIF(Sales!$B$5:$B$1004,Products!$A16,Sales!$F$5:$F$1004))</f>
        <v/>
      </c>
      <c r="G22" s="38" t="inlineStr">
        <is>
          <t>Dec</t>
        </is>
      </c>
      <c r="H22" s="40">
        <f>SUMIFS(Sales!$E$5:$E$1004,Sales!$G$5:$G$1004,12,Sales!$H$5:$H$1004,$H$3)</f>
        <v/>
      </c>
    </row>
    <row r="23">
      <c r="B23" s="38">
        <f>IF(Products!$A17="","",Products!$A17)</f>
        <v/>
      </c>
      <c r="C23" s="39">
        <f>IF(Products!$A17="","",SUMIF(Sales!$B$5:$B$1004,Products!$A17,Sales!$C$5:$C$1004))</f>
        <v/>
      </c>
      <c r="D23" s="40">
        <f>IF(Products!$A17="","",SUMIF(Sales!$B$5:$B$1004,Products!$A17,Sales!$E$5:$E$1004))</f>
        <v/>
      </c>
      <c r="E23" s="40">
        <f>IF(Products!$A17="","",SUMIF(Sales!$B$5:$B$1004,Products!$A17,Sales!$F$5:$F$1004))</f>
        <v/>
      </c>
    </row>
    <row r="24">
      <c r="B24" s="38">
        <f>IF(Products!$A18="","",Products!$A18)</f>
        <v/>
      </c>
      <c r="C24" s="39">
        <f>IF(Products!$A18="","",SUMIF(Sales!$B$5:$B$1004,Products!$A18,Sales!$C$5:$C$1004))</f>
        <v/>
      </c>
      <c r="D24" s="40">
        <f>IF(Products!$A18="","",SUMIF(Sales!$B$5:$B$1004,Products!$A18,Sales!$E$5:$E$1004))</f>
        <v/>
      </c>
      <c r="E24" s="40">
        <f>IF(Products!$A18="","",SUMIF(Sales!$B$5:$B$1004,Products!$A18,Sales!$F$5:$F$1004))</f>
        <v/>
      </c>
    </row>
    <row r="25">
      <c r="B25" s="38">
        <f>IF(Products!$A19="","",Products!$A19)</f>
        <v/>
      </c>
      <c r="C25" s="39">
        <f>IF(Products!$A19="","",SUMIF(Sales!$B$5:$B$1004,Products!$A19,Sales!$C$5:$C$1004))</f>
        <v/>
      </c>
      <c r="D25" s="40">
        <f>IF(Products!$A19="","",SUMIF(Sales!$B$5:$B$1004,Products!$A19,Sales!$E$5:$E$1004))</f>
        <v/>
      </c>
      <c r="E25" s="40">
        <f>IF(Products!$A19="","",SUMIF(Sales!$B$5:$B$1004,Products!$A19,Sales!$F$5:$F$1004))</f>
        <v/>
      </c>
    </row>
    <row r="26">
      <c r="B26" s="38">
        <f>IF(Products!$A20="","",Products!$A20)</f>
        <v/>
      </c>
      <c r="C26" s="39">
        <f>IF(Products!$A20="","",SUMIF(Sales!$B$5:$B$1004,Products!$A20,Sales!$C$5:$C$1004))</f>
        <v/>
      </c>
      <c r="D26" s="40">
        <f>IF(Products!$A20="","",SUMIF(Sales!$B$5:$B$1004,Products!$A20,Sales!$E$5:$E$1004))</f>
        <v/>
      </c>
      <c r="E26" s="40">
        <f>IF(Products!$A20="","",SUMIF(Sales!$B$5:$B$1004,Products!$A20,Sales!$F$5:$F$1004))</f>
        <v/>
      </c>
    </row>
    <row r="27">
      <c r="B27" s="38">
        <f>IF(Products!$A21="","",Products!$A21)</f>
        <v/>
      </c>
      <c r="C27" s="39">
        <f>IF(Products!$A21="","",SUMIF(Sales!$B$5:$B$1004,Products!$A21,Sales!$C$5:$C$1004))</f>
        <v/>
      </c>
      <c r="D27" s="40">
        <f>IF(Products!$A21="","",SUMIF(Sales!$B$5:$B$1004,Products!$A21,Sales!$E$5:$E$1004))</f>
        <v/>
      </c>
      <c r="E27" s="40">
        <f>IF(Products!$A21="","",SUMIF(Sales!$B$5:$B$1004,Products!$A21,Sales!$F$5:$F$1004))</f>
        <v/>
      </c>
    </row>
    <row r="28">
      <c r="B28" s="38">
        <f>IF(Products!$A22="","",Products!$A22)</f>
        <v/>
      </c>
      <c r="C28" s="39">
        <f>IF(Products!$A22="","",SUMIF(Sales!$B$5:$B$1004,Products!$A22,Sales!$C$5:$C$1004))</f>
        <v/>
      </c>
      <c r="D28" s="40">
        <f>IF(Products!$A22="","",SUMIF(Sales!$B$5:$B$1004,Products!$A22,Sales!$E$5:$E$1004))</f>
        <v/>
      </c>
      <c r="E28" s="40">
        <f>IF(Products!$A22="","",SUMIF(Sales!$B$5:$B$1004,Products!$A22,Sales!$F$5:$F$1004))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B9:E9"/>
    <mergeCell ref="B5:C5"/>
    <mergeCell ref="A2:H2"/>
    <mergeCell ref="F5:G5"/>
    <mergeCell ref="D5:E5"/>
    <mergeCell ref="H5:I5"/>
    <mergeCell ref="D4:E4"/>
    <mergeCell ref="H4:I4"/>
    <mergeCell ref="A1:H1"/>
    <mergeCell ref="G9:H9"/>
    <mergeCell ref="B4:C4"/>
  </mergeCells>
  <conditionalFormatting sqref="D11:D28">
    <cfRule type="dataBar" priority="1">
      <dataBar>
        <cfvo type="min"/>
        <cfvo type="max"/>
        <color rgb="009DD6AE"/>
      </dataBar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Sales Dashboard for SMEs</dc:title>
  <dc:description>Free Kenyan business template by LeadAfrik (leadafrik.com). © 2026 LeadAfrik. Free to use; not for resale.</dc:description>
  <dcterms:created xsi:type="dcterms:W3CDTF">2026-07-18T00:42:55Z</dcterms:created>
  <dcterms:modified xsi:type="dcterms:W3CDTF">2026-07-18T00:42:56Z</dcterms:modified>
  <cp:lastModifiedBy>LeadAfrik</cp:lastModifiedBy>
  <cp:category>Business template</cp:category>
  <cp:keywords>sales dashboard excel, sales tracker Kenya, best sellers, profit margin template, LeadAfrik</cp:keywords>
</cp:coreProperties>
</file>