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tart Here" sheetId="1" state="visible" r:id="rId1"/>
    <sheet name="Fee Structure" sheetId="2" state="visible" r:id="rId2"/>
    <sheet name="Students" sheetId="3" state="visible" r:id="rId3"/>
    <sheet name="Payments" sheetId="4" state="visible" r:id="rId4"/>
    <sheet name="Dashboard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#,##0;[Red]-#,##0"/>
    <numFmt numFmtId="165" formatCode="yyyy-mm-dd"/>
    <numFmt numFmtId="166" formatCode="&quot;KES &quot;#,##0"/>
  </numFmts>
  <fonts count="24">
    <font>
      <name val="Calibri"/>
      <family val="2"/>
      <color theme="1"/>
      <sz val="11"/>
      <scheme val="minor"/>
    </font>
    <font>
      <name val="Arial"/>
      <b val="1"/>
      <color rgb="001A2847"/>
      <sz val="23"/>
    </font>
    <font>
      <name val="Arial"/>
      <b val="1"/>
      <color rgb="001F9D57"/>
      <sz val="12"/>
    </font>
    <font>
      <name val="Arial"/>
      <b val="1"/>
      <color rgb="00FFFFFF"/>
      <sz val="11"/>
    </font>
    <font>
      <name val="Arial"/>
      <b val="1"/>
      <color rgb="0016233F"/>
      <sz val="10.5"/>
    </font>
    <font>
      <name val="Arial"/>
      <color rgb="005B6675"/>
      <sz val="10.5"/>
    </font>
    <font>
      <name val="Arial"/>
      <b val="1"/>
      <color rgb="00FFFFFF"/>
      <sz val="12.5"/>
    </font>
    <font>
      <name val="Arial"/>
      <color rgb="0016233F"/>
      <sz val="11"/>
    </font>
    <font>
      <name val="Arial"/>
      <i val="1"/>
      <color rgb="005B6675"/>
      <sz val="9"/>
    </font>
    <font>
      <name val="Arial"/>
      <b val="1"/>
      <color rgb="001A2847"/>
      <sz val="20"/>
    </font>
    <font>
      <name val="Arial"/>
      <color rgb="005B6675"/>
      <sz val="11"/>
    </font>
    <font>
      <name val="Arial"/>
      <color rgb="007A5B00"/>
      <sz val="11"/>
    </font>
    <font>
      <name val="Arial"/>
      <b val="1"/>
      <color rgb="00FFFFFF"/>
      <sz val="10"/>
    </font>
    <font>
      <name val="Arial"/>
      <b val="1"/>
      <color rgb="005B6675"/>
      <sz val="9.5"/>
    </font>
    <font>
      <name val="Arial"/>
      <i val="1"/>
      <color rgb="005B6675"/>
      <sz val="10"/>
    </font>
    <font>
      <name val="Arial"/>
      <b val="1"/>
      <color rgb="00FFFFFF"/>
      <sz val="9.5"/>
    </font>
    <font>
      <name val="Arial"/>
      <color rgb="0016233F"/>
      <sz val="10"/>
    </font>
    <font>
      <name val="Arial"/>
      <b val="1"/>
      <sz val="10"/>
    </font>
    <font>
      <name val="Arial"/>
      <color rgb="005B6675"/>
      <sz val="10"/>
    </font>
    <font>
      <name val="Arial"/>
      <b val="1"/>
      <color rgb="00FFFFFF"/>
      <sz val="9"/>
    </font>
    <font>
      <name val="Arial"/>
      <b val="1"/>
      <color rgb="0016233F"/>
      <sz val="15"/>
    </font>
    <font>
      <name val="Arial"/>
      <b val="1"/>
      <color rgb="001A2847"/>
      <sz val="11"/>
    </font>
    <font>
      <name val="Arial"/>
      <b val="1"/>
      <color rgb="0016233F"/>
      <sz val="10"/>
    </font>
    <font>
      <name val="Arial"/>
      <sz val="10"/>
    </font>
  </fonts>
  <fills count="8">
    <fill>
      <patternFill/>
    </fill>
    <fill>
      <patternFill patternType="gray125"/>
    </fill>
    <fill>
      <patternFill patternType="solid">
        <fgColor rgb="001A2847"/>
      </patternFill>
    </fill>
    <fill>
      <patternFill patternType="solid">
        <fgColor rgb="001F9D57"/>
      </patternFill>
    </fill>
    <fill>
      <patternFill patternType="solid">
        <fgColor rgb="00EAF3EC"/>
      </patternFill>
    </fill>
    <fill>
      <patternFill patternType="solid">
        <fgColor rgb="00FFF6D5"/>
      </patternFill>
    </fill>
    <fill>
      <patternFill patternType="solid">
        <fgColor rgb="00FBFCFA"/>
      </patternFill>
    </fill>
    <fill>
      <patternFill patternType="solid">
        <fgColor rgb="00B00020"/>
      </patternFill>
    </fill>
  </fills>
  <borders count="3">
    <border>
      <left/>
      <right/>
      <top/>
      <bottom/>
      <diagonal/>
    </border>
    <border>
      <left style="thin">
        <color rgb="00C98A12"/>
      </left>
      <right style="thin">
        <color rgb="00C98A12"/>
      </right>
      <top style="thin">
        <color rgb="00C98A12"/>
      </top>
      <bottom style="thin">
        <color rgb="00C98A12"/>
      </bottom>
    </border>
    <border>
      <left style="thin">
        <color rgb="00D8DDD3"/>
      </left>
      <right style="thin">
        <color rgb="00D8DDD3"/>
      </right>
      <top style="thin">
        <color rgb="00D8DDD3"/>
      </top>
      <bottom style="thin">
        <color rgb="00D8DDD3"/>
      </bottom>
    </border>
  </borders>
  <cellStyleXfs count="1">
    <xf numFmtId="0" fontId="0" fillId="0" borderId="0"/>
  </cellStyleXfs>
  <cellXfs count="47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vertical="center" indent="1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vertical="center" indent="1"/>
    </xf>
    <xf numFmtId="0" fontId="7" fillId="4" borderId="0" applyAlignment="1" pivotButton="0" quotePrefix="0" xfId="0">
      <alignment vertical="center" wrapText="1" indent="1"/>
    </xf>
    <xf numFmtId="0" fontId="8" fillId="0" borderId="0" applyAlignment="1" pivotButton="0" quotePrefix="0" xfId="0">
      <alignment horizontal="left" vertical="center" indent="1"/>
    </xf>
    <xf numFmtId="0" fontId="9" fillId="0" borderId="0" applyAlignment="1" pivotButton="0" quotePrefix="0" xfId="0">
      <alignment vertical="center"/>
    </xf>
    <xf numFmtId="0" fontId="10" fillId="0" borderId="0" applyAlignment="1" pivotButton="0" quotePrefix="0" xfId="0">
      <alignment vertical="center"/>
    </xf>
    <xf numFmtId="0" fontId="4" fillId="0" borderId="0" pivotButton="0" quotePrefix="0" xfId="0"/>
    <xf numFmtId="0" fontId="11" fillId="5" borderId="1" applyAlignment="1" applyProtection="1" pivotButton="0" quotePrefix="0" xfId="0">
      <alignment horizontal="left" vertical="center" wrapText="1"/>
      <protection locked="0" hidden="0"/>
    </xf>
    <xf numFmtId="0" fontId="12" fillId="2" borderId="0" applyAlignment="1" pivotButton="0" quotePrefix="0" xfId="0">
      <alignment vertical="center" indent="1"/>
    </xf>
    <xf numFmtId="0" fontId="13" fillId="0" borderId="2" applyAlignment="1" pivotButton="0" quotePrefix="0" xfId="0">
      <alignment horizontal="left" vertical="center" wrapText="1"/>
    </xf>
    <xf numFmtId="0" fontId="13" fillId="0" borderId="2" applyAlignment="1" pivotButton="0" quotePrefix="0" xfId="0">
      <alignment horizontal="right" vertical="center"/>
    </xf>
    <xf numFmtId="164" fontId="11" fillId="5" borderId="1" applyAlignment="1" applyProtection="1" pivotButton="0" quotePrefix="0" xfId="0">
      <alignment horizontal="right" vertical="center"/>
      <protection locked="0" hidden="0"/>
    </xf>
    <xf numFmtId="0" fontId="14" fillId="5" borderId="1" applyAlignment="1" applyProtection="1" pivotButton="0" quotePrefix="0" xfId="0">
      <alignment horizontal="left" vertical="center" wrapText="1"/>
      <protection locked="0" hidden="0"/>
    </xf>
    <xf numFmtId="164" fontId="14" fillId="5" borderId="1" applyAlignment="1" applyProtection="1" pivotButton="0" quotePrefix="0" xfId="0">
      <alignment horizontal="right" vertical="center"/>
      <protection locked="0" hidden="0"/>
    </xf>
    <xf numFmtId="0" fontId="15" fillId="2" borderId="2" applyAlignment="1" pivotButton="0" quotePrefix="0" xfId="0">
      <alignment horizontal="center" vertical="center" wrapText="1"/>
    </xf>
    <xf numFmtId="0" fontId="14" fillId="0" borderId="2" applyAlignment="1" applyProtection="1" pivotButton="0" quotePrefix="0" xfId="0">
      <alignment horizontal="center" vertical="center"/>
      <protection locked="0" hidden="0"/>
    </xf>
    <xf numFmtId="0" fontId="14" fillId="0" borderId="2" applyAlignment="1" applyProtection="1" pivotButton="0" quotePrefix="0" xfId="0">
      <alignment horizontal="left" vertical="center" wrapText="1"/>
      <protection locked="0" hidden="0"/>
    </xf>
    <xf numFmtId="164" fontId="16" fillId="0" borderId="2" applyAlignment="1" pivotButton="0" quotePrefix="0" xfId="0">
      <alignment horizontal="right" vertical="center"/>
    </xf>
    <xf numFmtId="0" fontId="17" fillId="0" borderId="2" applyAlignment="1" pivotButton="0" quotePrefix="0" xfId="0">
      <alignment horizontal="center" vertical="center"/>
    </xf>
    <xf numFmtId="0" fontId="16" fillId="6" borderId="2" applyAlignment="1" applyProtection="1" pivotButton="0" quotePrefix="0" xfId="0">
      <alignment horizontal="center" vertical="center"/>
      <protection locked="0" hidden="0"/>
    </xf>
    <xf numFmtId="0" fontId="16" fillId="6" borderId="2" applyAlignment="1" applyProtection="1" pivotButton="0" quotePrefix="0" xfId="0">
      <alignment horizontal="left" vertical="center" wrapText="1"/>
      <protection locked="0" hidden="0"/>
    </xf>
    <xf numFmtId="164" fontId="16" fillId="6" borderId="2" applyAlignment="1" pivotButton="0" quotePrefix="0" xfId="0">
      <alignment horizontal="right" vertical="center"/>
    </xf>
    <xf numFmtId="0" fontId="17" fillId="6" borderId="2" applyAlignment="1" pivotButton="0" quotePrefix="0" xfId="0">
      <alignment horizontal="center" vertical="center"/>
    </xf>
    <xf numFmtId="0" fontId="16" fillId="0" borderId="2" applyAlignment="1" applyProtection="1" pivotButton="0" quotePrefix="0" xfId="0">
      <alignment horizontal="center" vertical="center"/>
      <protection locked="0" hidden="0"/>
    </xf>
    <xf numFmtId="0" fontId="16" fillId="0" borderId="2" applyAlignment="1" applyProtection="1" pivotButton="0" quotePrefix="0" xfId="0">
      <alignment horizontal="left" vertical="center" wrapText="1"/>
      <protection locked="0" hidden="0"/>
    </xf>
    <xf numFmtId="165" fontId="16" fillId="0" borderId="2" applyAlignment="1" applyProtection="1" pivotButton="0" quotePrefix="0" xfId="0">
      <alignment horizontal="center" vertical="center"/>
      <protection locked="0" hidden="0"/>
    </xf>
    <xf numFmtId="0" fontId="18" fillId="0" borderId="2" applyAlignment="1" pivotButton="0" quotePrefix="0" xfId="0">
      <alignment horizontal="left" vertical="center" wrapText="1"/>
    </xf>
    <xf numFmtId="164" fontId="16" fillId="0" borderId="2" applyAlignment="1" applyProtection="1" pivotButton="0" quotePrefix="0" xfId="0">
      <alignment horizontal="right" vertical="center"/>
      <protection locked="0" hidden="0"/>
    </xf>
    <xf numFmtId="165" fontId="16" fillId="6" borderId="2" applyAlignment="1" applyProtection="1" pivotButton="0" quotePrefix="0" xfId="0">
      <alignment horizontal="center" vertical="center"/>
      <protection locked="0" hidden="0"/>
    </xf>
    <xf numFmtId="0" fontId="18" fillId="6" borderId="2" applyAlignment="1" pivotButton="0" quotePrefix="0" xfId="0">
      <alignment horizontal="left" vertical="center" wrapText="1"/>
    </xf>
    <xf numFmtId="164" fontId="16" fillId="6" borderId="2" applyAlignment="1" applyProtection="1" pivotButton="0" quotePrefix="0" xfId="0">
      <alignment horizontal="right" vertical="center"/>
      <protection locked="0" hidden="0"/>
    </xf>
    <xf numFmtId="0" fontId="19" fillId="2" borderId="0" applyAlignment="1" pivotButton="0" quotePrefix="0" xfId="0">
      <alignment vertical="center" indent="1"/>
    </xf>
    <xf numFmtId="0" fontId="19" fillId="3" borderId="0" applyAlignment="1" pivotButton="0" quotePrefix="0" xfId="0">
      <alignment vertical="center" indent="1"/>
    </xf>
    <xf numFmtId="0" fontId="19" fillId="7" borderId="0" applyAlignment="1" pivotButton="0" quotePrefix="0" xfId="0">
      <alignment vertical="center" indent="1"/>
    </xf>
    <xf numFmtId="166" fontId="20" fillId="4" borderId="0" applyAlignment="1" pivotButton="0" quotePrefix="0" xfId="0">
      <alignment vertical="center" indent="1"/>
    </xf>
    <xf numFmtId="9" fontId="20" fillId="4" borderId="0" applyAlignment="1" pivotButton="0" quotePrefix="0" xfId="0">
      <alignment vertical="center" indent="1"/>
    </xf>
    <xf numFmtId="0" fontId="4" fillId="0" borderId="0" applyAlignment="1" pivotButton="0" quotePrefix="0" xfId="0">
      <alignment indent="1"/>
    </xf>
    <xf numFmtId="1" fontId="21" fillId="0" borderId="0" applyAlignment="1" pivotButton="0" quotePrefix="0" xfId="0">
      <alignment horizontal="left" vertical="center" wrapText="1"/>
    </xf>
    <xf numFmtId="0" fontId="22" fillId="6" borderId="2" applyAlignment="1" pivotButton="0" quotePrefix="0" xfId="0">
      <alignment indent="1"/>
    </xf>
    <xf numFmtId="0" fontId="22" fillId="6" borderId="2" applyAlignment="1" pivotButton="0" quotePrefix="0" xfId="0">
      <alignment horizontal="center" vertical="center"/>
    </xf>
    <xf numFmtId="0" fontId="16" fillId="0" borderId="2" applyAlignment="1" pivotButton="0" quotePrefix="0" xfId="0">
      <alignment indent="1"/>
    </xf>
    <xf numFmtId="164" fontId="23" fillId="0" borderId="2" applyAlignment="1" pivotButton="0" quotePrefix="0" xfId="0">
      <alignment horizontal="right" vertical="center"/>
    </xf>
  </cellXfs>
  <cellStyles count="1">
    <cellStyle name="Normal" xfId="0" builtinId="0" hidden="0"/>
  </cellStyles>
  <dxfs count="2">
    <dxf>
      <font>
        <name val="Arial"/>
        <b val="1"/>
        <color rgb="00B00020"/>
      </font>
      <fill>
        <patternFill patternType="solid">
          <fgColor rgb="00F6C9CE"/>
        </patternFill>
      </fill>
    </dxf>
    <dxf>
      <font>
        <name val="Arial"/>
        <b val="1"/>
        <color rgb="001F9D57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charts/chart1.xml><?xml version="1.0" encoding="utf-8"?>
<chartSpace xmlns:a="http://schemas.openxmlformats.org/drawingml/2006/main" xmlns="http://schemas.openxmlformats.org/drawingml/2006/chart">
  <style val="10"/>
  <chart>
    <title>
      <tx>
        <rich>
          <a:bodyPr/>
          <a:p>
            <a:pPr>
              <a:defRPr/>
            </a:pPr>
            <a:r>
              <a:t>Outstanding by class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'Dashboard'!F8</f>
            </strRef>
          </tx>
          <spPr>
            <a:ln>
              <a:prstDash val="solid"/>
            </a:ln>
          </spPr>
          <cat>
            <numRef>
              <f>'Dashboard'!$E$9:$E$22</f>
            </numRef>
          </cat>
          <val>
            <numRef>
              <f>'Dashboard'!$F$9:$F$22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numFmt formatCode="#,##0" sourceLinked="0"/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1</col>
      <colOff>0</colOff>
      <row>10</row>
      <rowOff>0</rowOff>
    </from>
    <ext cx="5040000" cy="324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B2:C22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46" customWidth="1" min="2" max="2"/>
    <col width="54" customWidth="1" min="3" max="3"/>
  </cols>
  <sheetData>
    <row r="2">
      <c r="B2" s="1" t="inlineStr">
        <is>
          <t>School Fees Management</t>
        </is>
      </c>
    </row>
    <row r="3">
      <c r="B3" s="2" t="inlineStr">
        <is>
          <t>Every student, what they owe, and who's cleared — in one book</t>
        </is>
      </c>
    </row>
    <row r="6" ht="22" customHeight="1">
      <c r="B6" s="3" t="inlineStr">
        <is>
          <t>HOW TO USE — 4 TABS</t>
        </is>
      </c>
    </row>
    <row r="7" ht="32" customHeight="1">
      <c r="B7" s="4" t="inlineStr">
        <is>
          <t>Fee Structure</t>
        </is>
      </c>
      <c r="C7" s="5" t="inlineStr">
        <is>
          <t>Set your school name, the term, and the fee for each class. You do this once a term.</t>
        </is>
      </c>
    </row>
    <row r="8" ht="32" customHeight="1">
      <c r="B8" s="4" t="inlineStr">
        <is>
          <t>Students</t>
        </is>
      </c>
      <c r="C8" s="5" t="inlineStr">
        <is>
          <t>Add each student once: admission number, name and class (dropdown). Their fee is billed automatically from the class.</t>
        </is>
      </c>
    </row>
    <row r="9" ht="32" customHeight="1">
      <c r="B9" s="4" t="inlineStr">
        <is>
          <t>Payments</t>
        </is>
      </c>
      <c r="C9" s="5" t="inlineStr">
        <is>
          <t>Record each payment: date, admission number (dropdown), amount, method, receipt number.</t>
        </is>
      </c>
    </row>
    <row r="10" ht="32" customHeight="1">
      <c r="B10" s="4" t="inlineStr">
        <is>
          <t>Dashboard</t>
        </is>
      </c>
      <c r="C10" s="5" t="inlineStr">
        <is>
          <t>Fees billed, collected and outstanding, your collection rate, and every class's balance — at a glance.</t>
        </is>
      </c>
    </row>
    <row r="12" ht="22" customHeight="1">
      <c r="B12" s="3" t="inlineStr">
        <is>
          <t>WHAT TO EDIT</t>
        </is>
      </c>
    </row>
    <row r="13" ht="32" customHeight="1">
      <c r="B13" s="4" t="inlineStr">
        <is>
          <t>Yellow cells only</t>
        </is>
      </c>
      <c r="C13" s="5" t="inlineStr">
        <is>
          <t>Fee structure, student details, and payments. Balances and totals are formulas — leave them.</t>
        </is>
      </c>
    </row>
    <row r="14" ht="32" customHeight="1">
      <c r="B14" s="4" t="inlineStr">
        <is>
          <t>Change the term fee once</t>
        </is>
      </c>
      <c r="C14" s="5" t="inlineStr">
        <is>
          <t>Edit a class's fee on Fee Structure and every student in that class is re-billed automatically.</t>
        </is>
      </c>
    </row>
    <row r="16" ht="22" customHeight="1">
      <c r="B16" s="3" t="inlineStr">
        <is>
          <t>WORKS EVERYWHERE</t>
        </is>
      </c>
    </row>
    <row r="17" ht="32" customHeight="1">
      <c r="B17" s="4" t="inlineStr">
        <is>
          <t>Excel or Google Sheets</t>
        </is>
      </c>
      <c r="C17" s="5" t="inlineStr">
        <is>
          <t>Open in either. Share the Google Sheet with the bursar and head teacher.</t>
        </is>
      </c>
    </row>
    <row r="19" ht="26" customHeight="1">
      <c r="B19" s="6" t="inlineStr">
        <is>
          <t>Need receipts, report cards or a fee statement to send parents?</t>
        </is>
      </c>
    </row>
    <row r="20" ht="28" customHeight="1">
      <c r="B20" s="7" t="inlineStr">
        <is>
          <t>LeadAfrik has free document tools for schools.  →  leadafrik.com/projects</t>
        </is>
      </c>
    </row>
    <row r="22" ht="18" customHeight="1">
      <c r="B22" s="8" t="inlineStr">
        <is>
          <t>© 2026 LeadAfrik  ·  leadafrik.com  —  Free to use. Please don't resell it or pass it off as your own.</t>
        </is>
      </c>
    </row>
  </sheetData>
  <sheetProtection selectLockedCells="0" selectUnlockedCells="0" sheet="1" objects="0" insertRows="1" insertHyperlinks="1" autoFilter="0" scenarios="0" formatColumns="0" deleteColumns="1" insertColumns="1" pivotTables="1" deleteRows="1" formatCells="0" formatRows="0" sort="0"/>
  <mergeCells count="8">
    <mergeCell ref="B6:C6"/>
    <mergeCell ref="B16:C16"/>
    <mergeCell ref="B2:C2"/>
    <mergeCell ref="B3:C3"/>
    <mergeCell ref="B19:C19"/>
    <mergeCell ref="B20:C20"/>
    <mergeCell ref="B22:C22"/>
    <mergeCell ref="B12:C12"/>
  </mergeCells>
  <printOptions horizontalCentered="1"/>
  <pageMargins left="0.75" right="0.75" top="1" bottom="1" header="0.5" footer="0.5"/>
  <pageSetup orientation="portrait" paperSize="9" fitToHeight="0" fitToWidth="1"/>
  <headerFooter>
    <oddHeader/>
    <oddFooter>&amp;L&amp;8 &amp;K5B6675© 2026 LeadAfrik&amp;C&amp;8 &amp;K5B6675leadafrik.com&amp;R&amp;8 &amp;K5B6675Page &amp;P of &amp;N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D22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26" customWidth="1" min="2" max="2"/>
    <col width="18" customWidth="1" min="3" max="3"/>
    <col width="4" customWidth="1" min="4" max="4"/>
  </cols>
  <sheetData>
    <row r="1" ht="30" customHeight="1">
      <c r="A1" s="9" t="inlineStr">
        <is>
          <t>Fee Structure</t>
        </is>
      </c>
    </row>
    <row r="2" ht="18" customHeight="1">
      <c r="A2" s="10" t="inlineStr">
        <is>
          <t>Your school, the term, and the fee per class. Set once a term.</t>
        </is>
      </c>
    </row>
    <row r="4">
      <c r="B4" s="11" t="inlineStr">
        <is>
          <t>School name</t>
        </is>
      </c>
      <c r="C4" s="12" t="inlineStr">
        <is>
          <t>Your School</t>
        </is>
      </c>
    </row>
    <row r="5">
      <c r="B5" s="11" t="inlineStr">
        <is>
          <t>Term / Year</t>
        </is>
      </c>
      <c r="C5" s="12" t="inlineStr">
        <is>
          <t>Term 2, 2026</t>
        </is>
      </c>
    </row>
    <row r="7">
      <c r="B7" s="13" t="inlineStr">
        <is>
          <t>FEE PER TERM, BY CLASS</t>
        </is>
      </c>
    </row>
    <row r="8">
      <c r="B8" s="14" t="inlineStr">
        <is>
          <t>Class</t>
        </is>
      </c>
      <c r="C8" s="15" t="inlineStr">
        <is>
          <t>Term Fee (KES)</t>
        </is>
      </c>
    </row>
    <row r="9">
      <c r="B9" s="12" t="inlineStr">
        <is>
          <t>PP1</t>
        </is>
      </c>
      <c r="C9" s="16" t="inlineStr"/>
    </row>
    <row r="10">
      <c r="B10" s="12" t="inlineStr">
        <is>
          <t>PP2</t>
        </is>
      </c>
      <c r="C10" s="16" t="inlineStr"/>
    </row>
    <row r="11">
      <c r="B11" s="17" t="inlineStr">
        <is>
          <t>Grade 1</t>
        </is>
      </c>
      <c r="C11" s="18" t="n">
        <v>15000</v>
      </c>
    </row>
    <row r="12">
      <c r="B12" s="12" t="inlineStr">
        <is>
          <t>Grade 2</t>
        </is>
      </c>
      <c r="C12" s="16" t="inlineStr"/>
    </row>
    <row r="13">
      <c r="B13" s="12" t="inlineStr">
        <is>
          <t>Grade 3</t>
        </is>
      </c>
      <c r="C13" s="16" t="inlineStr"/>
    </row>
    <row r="14">
      <c r="B14" s="12" t="inlineStr">
        <is>
          <t>Grade 4</t>
        </is>
      </c>
      <c r="C14" s="16" t="inlineStr"/>
    </row>
    <row r="15">
      <c r="B15" s="12" t="inlineStr">
        <is>
          <t>Grade 5</t>
        </is>
      </c>
      <c r="C15" s="16" t="inlineStr"/>
    </row>
    <row r="16">
      <c r="B16" s="12" t="inlineStr">
        <is>
          <t>Grade 6</t>
        </is>
      </c>
      <c r="C16" s="16" t="inlineStr"/>
    </row>
    <row r="17">
      <c r="B17" s="12" t="inlineStr">
        <is>
          <t>Grade 7</t>
        </is>
      </c>
      <c r="C17" s="16" t="inlineStr"/>
    </row>
    <row r="18">
      <c r="B18" s="12" t="inlineStr">
        <is>
          <t>Grade 8</t>
        </is>
      </c>
      <c r="C18" s="16" t="inlineStr"/>
    </row>
    <row r="19">
      <c r="B19" s="12" t="inlineStr">
        <is>
          <t>Grade 9</t>
        </is>
      </c>
      <c r="C19" s="16" t="inlineStr"/>
    </row>
    <row r="20">
      <c r="B20" s="12" t="inlineStr">
        <is>
          <t>Grade 10</t>
        </is>
      </c>
      <c r="C20" s="16" t="inlineStr"/>
    </row>
    <row r="21">
      <c r="B21" s="12" t="inlineStr">
        <is>
          <t>Grade 11</t>
        </is>
      </c>
      <c r="C21" s="16" t="inlineStr"/>
    </row>
    <row r="22">
      <c r="B22" s="12" t="inlineStr">
        <is>
          <t>Grade 12</t>
        </is>
      </c>
      <c r="C22" s="16" t="inlineStr"/>
    </row>
  </sheetData>
  <sheetProtection selectLockedCells="0" selectUnlockedCells="0" sheet="1" objects="0" insertRows="1" insertHyperlinks="1" autoFilter="0" scenarios="0" formatColumns="0" deleteColumns="1" insertColumns="1" pivotTables="1" deleteRows="1" formatCells="0" formatRows="0" sort="0"/>
  <mergeCells count="3">
    <mergeCell ref="A1:D1"/>
    <mergeCell ref="A2:D2"/>
    <mergeCell ref="B7:C7"/>
  </mergeCells>
  <printOptions horizontalCentered="1"/>
  <pageMargins left="0.75" right="0.75" top="1" bottom="1" header="0.5" footer="0.5"/>
  <pageSetup orientation="portrait" paperSize="9" fitToHeight="0" fitToWidth="1"/>
  <headerFooter>
    <oddHeader/>
    <oddFooter>&amp;L&amp;8 &amp;K5B6675© 2026 LeadAfrik&amp;C&amp;8 &amp;K5B6675leadafrik.com&amp;R&amp;8 &amp;K5B6675Page &amp;P of &amp;N</oddFooter>
    <evenHeader/>
    <evenFooter/>
    <firstHeader/>
    <firstFooter/>
  </headerFooter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1:G404"/>
  <sheetViews>
    <sheetView showGridLines="0"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2" customWidth="1" min="1" max="1"/>
    <col width="26" customWidth="1" min="2" max="2"/>
    <col width="14" customWidth="1" min="3" max="3"/>
    <col width="13" customWidth="1" min="4" max="4"/>
    <col width="13" customWidth="1" min="5" max="5"/>
    <col width="13" customWidth="1" min="6" max="6"/>
    <col width="12" customWidth="1" min="7" max="7"/>
  </cols>
  <sheetData>
    <row r="1" ht="30" customHeight="1">
      <c r="A1" s="9" t="inlineStr">
        <is>
          <t>Students</t>
        </is>
      </c>
    </row>
    <row r="2" ht="18" customHeight="1">
      <c r="A2" s="10" t="inlineStr">
        <is>
          <t>Add each student once. Their fee, payments and balance work themselves out.</t>
        </is>
      </c>
    </row>
    <row r="4" ht="28" customHeight="1">
      <c r="A4" s="19" t="inlineStr">
        <is>
          <t>Adm No</t>
        </is>
      </c>
      <c r="B4" s="19" t="inlineStr">
        <is>
          <t>Student Name</t>
        </is>
      </c>
      <c r="C4" s="19" t="inlineStr">
        <is>
          <t>Class</t>
        </is>
      </c>
      <c r="D4" s="19" t="inlineStr">
        <is>
          <t>Fee Billed</t>
        </is>
      </c>
      <c r="E4" s="19" t="inlineStr">
        <is>
          <t>Paid</t>
        </is>
      </c>
      <c r="F4" s="19" t="inlineStr">
        <is>
          <t>Balance</t>
        </is>
      </c>
      <c r="G4" s="19" t="inlineStr">
        <is>
          <t>Status</t>
        </is>
      </c>
    </row>
    <row r="5">
      <c r="A5" s="20" t="inlineStr">
        <is>
          <t>ADM001</t>
        </is>
      </c>
      <c r="B5" s="21" t="inlineStr">
        <is>
          <t>Ann Njeri (example)</t>
        </is>
      </c>
      <c r="C5" s="20" t="inlineStr">
        <is>
          <t>Grade 3</t>
        </is>
      </c>
      <c r="D5" s="22">
        <f>IF($A5="","",IFERROR(INDEX('Fee Structure'!$C$9:$C$22,MATCH($C5,'Fee Structure'!$B$9:$B$22,0)),0))</f>
        <v/>
      </c>
      <c r="E5" s="22">
        <f>IF($A5="","",SUMIF(Payments!$B$5:$B$1504,$A5,Payments!$D$5:$D$1504))</f>
        <v/>
      </c>
      <c r="F5" s="22">
        <f>IF($A5="","",D5-E5)</f>
        <v/>
      </c>
      <c r="G5" s="23">
        <f>IF($A5="","",IF(F5&lt;0,"Overpaid",IF(F5=0,"Cleared","Balance")))</f>
        <v/>
      </c>
    </row>
    <row r="6">
      <c r="A6" s="24" t="n"/>
      <c r="B6" s="25" t="n"/>
      <c r="C6" s="24" t="n"/>
      <c r="D6" s="26">
        <f>IF($A6="","",IFERROR(INDEX('Fee Structure'!$C$9:$C$22,MATCH($C6,'Fee Structure'!$B$9:$B$22,0)),0))</f>
        <v/>
      </c>
      <c r="E6" s="26">
        <f>IF($A6="","",SUMIF(Payments!$B$5:$B$1504,$A6,Payments!$D$5:$D$1504))</f>
        <v/>
      </c>
      <c r="F6" s="26">
        <f>IF($A6="","",D6-E6)</f>
        <v/>
      </c>
      <c r="G6" s="27">
        <f>IF($A6="","",IF(F6&lt;0,"Overpaid",IF(F6=0,"Cleared","Balance")))</f>
        <v/>
      </c>
    </row>
    <row r="7">
      <c r="A7" s="28" t="n"/>
      <c r="B7" s="29" t="n"/>
      <c r="C7" s="28" t="n"/>
      <c r="D7" s="22">
        <f>IF($A7="","",IFERROR(INDEX('Fee Structure'!$C$9:$C$22,MATCH($C7,'Fee Structure'!$B$9:$B$22,0)),0))</f>
        <v/>
      </c>
      <c r="E7" s="22">
        <f>IF($A7="","",SUMIF(Payments!$B$5:$B$1504,$A7,Payments!$D$5:$D$1504))</f>
        <v/>
      </c>
      <c r="F7" s="22">
        <f>IF($A7="","",D7-E7)</f>
        <v/>
      </c>
      <c r="G7" s="23">
        <f>IF($A7="","",IF(F7&lt;0,"Overpaid",IF(F7=0,"Cleared","Balance")))</f>
        <v/>
      </c>
    </row>
    <row r="8">
      <c r="A8" s="24" t="n"/>
      <c r="B8" s="25" t="n"/>
      <c r="C8" s="24" t="n"/>
      <c r="D8" s="26">
        <f>IF($A8="","",IFERROR(INDEX('Fee Structure'!$C$9:$C$22,MATCH($C8,'Fee Structure'!$B$9:$B$22,0)),0))</f>
        <v/>
      </c>
      <c r="E8" s="26">
        <f>IF($A8="","",SUMIF(Payments!$B$5:$B$1504,$A8,Payments!$D$5:$D$1504))</f>
        <v/>
      </c>
      <c r="F8" s="26">
        <f>IF($A8="","",D8-E8)</f>
        <v/>
      </c>
      <c r="G8" s="27">
        <f>IF($A8="","",IF(F8&lt;0,"Overpaid",IF(F8=0,"Cleared","Balance")))</f>
        <v/>
      </c>
    </row>
    <row r="9">
      <c r="A9" s="28" t="n"/>
      <c r="B9" s="29" t="n"/>
      <c r="C9" s="28" t="n"/>
      <c r="D9" s="22">
        <f>IF($A9="","",IFERROR(INDEX('Fee Structure'!$C$9:$C$22,MATCH($C9,'Fee Structure'!$B$9:$B$22,0)),0))</f>
        <v/>
      </c>
      <c r="E9" s="22">
        <f>IF($A9="","",SUMIF(Payments!$B$5:$B$1504,$A9,Payments!$D$5:$D$1504))</f>
        <v/>
      </c>
      <c r="F9" s="22">
        <f>IF($A9="","",D9-E9)</f>
        <v/>
      </c>
      <c r="G9" s="23">
        <f>IF($A9="","",IF(F9&lt;0,"Overpaid",IF(F9=0,"Cleared","Balance")))</f>
        <v/>
      </c>
    </row>
    <row r="10">
      <c r="A10" s="24" t="n"/>
      <c r="B10" s="25" t="n"/>
      <c r="C10" s="24" t="n"/>
      <c r="D10" s="26">
        <f>IF($A10="","",IFERROR(INDEX('Fee Structure'!$C$9:$C$22,MATCH($C10,'Fee Structure'!$B$9:$B$22,0)),0))</f>
        <v/>
      </c>
      <c r="E10" s="26">
        <f>IF($A10="","",SUMIF(Payments!$B$5:$B$1504,$A10,Payments!$D$5:$D$1504))</f>
        <v/>
      </c>
      <c r="F10" s="26">
        <f>IF($A10="","",D10-E10)</f>
        <v/>
      </c>
      <c r="G10" s="27">
        <f>IF($A10="","",IF(F10&lt;0,"Overpaid",IF(F10=0,"Cleared","Balance")))</f>
        <v/>
      </c>
    </row>
    <row r="11">
      <c r="A11" s="28" t="n"/>
      <c r="B11" s="29" t="n"/>
      <c r="C11" s="28" t="n"/>
      <c r="D11" s="22">
        <f>IF($A11="","",IFERROR(INDEX('Fee Structure'!$C$9:$C$22,MATCH($C11,'Fee Structure'!$B$9:$B$22,0)),0))</f>
        <v/>
      </c>
      <c r="E11" s="22">
        <f>IF($A11="","",SUMIF(Payments!$B$5:$B$1504,$A11,Payments!$D$5:$D$1504))</f>
        <v/>
      </c>
      <c r="F11" s="22">
        <f>IF($A11="","",D11-E11)</f>
        <v/>
      </c>
      <c r="G11" s="23">
        <f>IF($A11="","",IF(F11&lt;0,"Overpaid",IF(F11=0,"Cleared","Balance")))</f>
        <v/>
      </c>
    </row>
    <row r="12">
      <c r="A12" s="24" t="n"/>
      <c r="B12" s="25" t="n"/>
      <c r="C12" s="24" t="n"/>
      <c r="D12" s="26">
        <f>IF($A12="","",IFERROR(INDEX('Fee Structure'!$C$9:$C$22,MATCH($C12,'Fee Structure'!$B$9:$B$22,0)),0))</f>
        <v/>
      </c>
      <c r="E12" s="26">
        <f>IF($A12="","",SUMIF(Payments!$B$5:$B$1504,$A12,Payments!$D$5:$D$1504))</f>
        <v/>
      </c>
      <c r="F12" s="26">
        <f>IF($A12="","",D12-E12)</f>
        <v/>
      </c>
      <c r="G12" s="27">
        <f>IF($A12="","",IF(F12&lt;0,"Overpaid",IF(F12=0,"Cleared","Balance")))</f>
        <v/>
      </c>
    </row>
    <row r="13">
      <c r="A13" s="28" t="n"/>
      <c r="B13" s="29" t="n"/>
      <c r="C13" s="28" t="n"/>
      <c r="D13" s="22">
        <f>IF($A13="","",IFERROR(INDEX('Fee Structure'!$C$9:$C$22,MATCH($C13,'Fee Structure'!$B$9:$B$22,0)),0))</f>
        <v/>
      </c>
      <c r="E13" s="22">
        <f>IF($A13="","",SUMIF(Payments!$B$5:$B$1504,$A13,Payments!$D$5:$D$1504))</f>
        <v/>
      </c>
      <c r="F13" s="22">
        <f>IF($A13="","",D13-E13)</f>
        <v/>
      </c>
      <c r="G13" s="23">
        <f>IF($A13="","",IF(F13&lt;0,"Overpaid",IF(F13=0,"Cleared","Balance")))</f>
        <v/>
      </c>
    </row>
    <row r="14">
      <c r="A14" s="24" t="n"/>
      <c r="B14" s="25" t="n"/>
      <c r="C14" s="24" t="n"/>
      <c r="D14" s="26">
        <f>IF($A14="","",IFERROR(INDEX('Fee Structure'!$C$9:$C$22,MATCH($C14,'Fee Structure'!$B$9:$B$22,0)),0))</f>
        <v/>
      </c>
      <c r="E14" s="26">
        <f>IF($A14="","",SUMIF(Payments!$B$5:$B$1504,$A14,Payments!$D$5:$D$1504))</f>
        <v/>
      </c>
      <c r="F14" s="26">
        <f>IF($A14="","",D14-E14)</f>
        <v/>
      </c>
      <c r="G14" s="27">
        <f>IF($A14="","",IF(F14&lt;0,"Overpaid",IF(F14=0,"Cleared","Balance")))</f>
        <v/>
      </c>
    </row>
    <row r="15">
      <c r="A15" s="28" t="n"/>
      <c r="B15" s="29" t="n"/>
      <c r="C15" s="28" t="n"/>
      <c r="D15" s="22">
        <f>IF($A15="","",IFERROR(INDEX('Fee Structure'!$C$9:$C$22,MATCH($C15,'Fee Structure'!$B$9:$B$22,0)),0))</f>
        <v/>
      </c>
      <c r="E15" s="22">
        <f>IF($A15="","",SUMIF(Payments!$B$5:$B$1504,$A15,Payments!$D$5:$D$1504))</f>
        <v/>
      </c>
      <c r="F15" s="22">
        <f>IF($A15="","",D15-E15)</f>
        <v/>
      </c>
      <c r="G15" s="23">
        <f>IF($A15="","",IF(F15&lt;0,"Overpaid",IF(F15=0,"Cleared","Balance")))</f>
        <v/>
      </c>
    </row>
    <row r="16">
      <c r="A16" s="24" t="n"/>
      <c r="B16" s="25" t="n"/>
      <c r="C16" s="24" t="n"/>
      <c r="D16" s="26">
        <f>IF($A16="","",IFERROR(INDEX('Fee Structure'!$C$9:$C$22,MATCH($C16,'Fee Structure'!$B$9:$B$22,0)),0))</f>
        <v/>
      </c>
      <c r="E16" s="26">
        <f>IF($A16="","",SUMIF(Payments!$B$5:$B$1504,$A16,Payments!$D$5:$D$1504))</f>
        <v/>
      </c>
      <c r="F16" s="26">
        <f>IF($A16="","",D16-E16)</f>
        <v/>
      </c>
      <c r="G16" s="27">
        <f>IF($A16="","",IF(F16&lt;0,"Overpaid",IF(F16=0,"Cleared","Balance")))</f>
        <v/>
      </c>
    </row>
    <row r="17">
      <c r="A17" s="28" t="n"/>
      <c r="B17" s="29" t="n"/>
      <c r="C17" s="28" t="n"/>
      <c r="D17" s="22">
        <f>IF($A17="","",IFERROR(INDEX('Fee Structure'!$C$9:$C$22,MATCH($C17,'Fee Structure'!$B$9:$B$22,0)),0))</f>
        <v/>
      </c>
      <c r="E17" s="22">
        <f>IF($A17="","",SUMIF(Payments!$B$5:$B$1504,$A17,Payments!$D$5:$D$1504))</f>
        <v/>
      </c>
      <c r="F17" s="22">
        <f>IF($A17="","",D17-E17)</f>
        <v/>
      </c>
      <c r="G17" s="23">
        <f>IF($A17="","",IF(F17&lt;0,"Overpaid",IF(F17=0,"Cleared","Balance")))</f>
        <v/>
      </c>
    </row>
    <row r="18">
      <c r="A18" s="24" t="n"/>
      <c r="B18" s="25" t="n"/>
      <c r="C18" s="24" t="n"/>
      <c r="D18" s="26">
        <f>IF($A18="","",IFERROR(INDEX('Fee Structure'!$C$9:$C$22,MATCH($C18,'Fee Structure'!$B$9:$B$22,0)),0))</f>
        <v/>
      </c>
      <c r="E18" s="26">
        <f>IF($A18="","",SUMIF(Payments!$B$5:$B$1504,$A18,Payments!$D$5:$D$1504))</f>
        <v/>
      </c>
      <c r="F18" s="26">
        <f>IF($A18="","",D18-E18)</f>
        <v/>
      </c>
      <c r="G18" s="27">
        <f>IF($A18="","",IF(F18&lt;0,"Overpaid",IF(F18=0,"Cleared","Balance")))</f>
        <v/>
      </c>
    </row>
    <row r="19">
      <c r="A19" s="28" t="n"/>
      <c r="B19" s="29" t="n"/>
      <c r="C19" s="28" t="n"/>
      <c r="D19" s="22">
        <f>IF($A19="","",IFERROR(INDEX('Fee Structure'!$C$9:$C$22,MATCH($C19,'Fee Structure'!$B$9:$B$22,0)),0))</f>
        <v/>
      </c>
      <c r="E19" s="22">
        <f>IF($A19="","",SUMIF(Payments!$B$5:$B$1504,$A19,Payments!$D$5:$D$1504))</f>
        <v/>
      </c>
      <c r="F19" s="22">
        <f>IF($A19="","",D19-E19)</f>
        <v/>
      </c>
      <c r="G19" s="23">
        <f>IF($A19="","",IF(F19&lt;0,"Overpaid",IF(F19=0,"Cleared","Balance")))</f>
        <v/>
      </c>
    </row>
    <row r="20">
      <c r="A20" s="24" t="n"/>
      <c r="B20" s="25" t="n"/>
      <c r="C20" s="24" t="n"/>
      <c r="D20" s="26">
        <f>IF($A20="","",IFERROR(INDEX('Fee Structure'!$C$9:$C$22,MATCH($C20,'Fee Structure'!$B$9:$B$22,0)),0))</f>
        <v/>
      </c>
      <c r="E20" s="26">
        <f>IF($A20="","",SUMIF(Payments!$B$5:$B$1504,$A20,Payments!$D$5:$D$1504))</f>
        <v/>
      </c>
      <c r="F20" s="26">
        <f>IF($A20="","",D20-E20)</f>
        <v/>
      </c>
      <c r="G20" s="27">
        <f>IF($A20="","",IF(F20&lt;0,"Overpaid",IF(F20=0,"Cleared","Balance")))</f>
        <v/>
      </c>
    </row>
    <row r="21">
      <c r="A21" s="28" t="n"/>
      <c r="B21" s="29" t="n"/>
      <c r="C21" s="28" t="n"/>
      <c r="D21" s="22">
        <f>IF($A21="","",IFERROR(INDEX('Fee Structure'!$C$9:$C$22,MATCH($C21,'Fee Structure'!$B$9:$B$22,0)),0))</f>
        <v/>
      </c>
      <c r="E21" s="22">
        <f>IF($A21="","",SUMIF(Payments!$B$5:$B$1504,$A21,Payments!$D$5:$D$1504))</f>
        <v/>
      </c>
      <c r="F21" s="22">
        <f>IF($A21="","",D21-E21)</f>
        <v/>
      </c>
      <c r="G21" s="23">
        <f>IF($A21="","",IF(F21&lt;0,"Overpaid",IF(F21=0,"Cleared","Balance")))</f>
        <v/>
      </c>
    </row>
    <row r="22">
      <c r="A22" s="24" t="n"/>
      <c r="B22" s="25" t="n"/>
      <c r="C22" s="24" t="n"/>
      <c r="D22" s="26">
        <f>IF($A22="","",IFERROR(INDEX('Fee Structure'!$C$9:$C$22,MATCH($C22,'Fee Structure'!$B$9:$B$22,0)),0))</f>
        <v/>
      </c>
      <c r="E22" s="26">
        <f>IF($A22="","",SUMIF(Payments!$B$5:$B$1504,$A22,Payments!$D$5:$D$1504))</f>
        <v/>
      </c>
      <c r="F22" s="26">
        <f>IF($A22="","",D22-E22)</f>
        <v/>
      </c>
      <c r="G22" s="27">
        <f>IF($A22="","",IF(F22&lt;0,"Overpaid",IF(F22=0,"Cleared","Balance")))</f>
        <v/>
      </c>
    </row>
    <row r="23">
      <c r="A23" s="28" t="n"/>
      <c r="B23" s="29" t="n"/>
      <c r="C23" s="28" t="n"/>
      <c r="D23" s="22">
        <f>IF($A23="","",IFERROR(INDEX('Fee Structure'!$C$9:$C$22,MATCH($C23,'Fee Structure'!$B$9:$B$22,0)),0))</f>
        <v/>
      </c>
      <c r="E23" s="22">
        <f>IF($A23="","",SUMIF(Payments!$B$5:$B$1504,$A23,Payments!$D$5:$D$1504))</f>
        <v/>
      </c>
      <c r="F23" s="22">
        <f>IF($A23="","",D23-E23)</f>
        <v/>
      </c>
      <c r="G23" s="23">
        <f>IF($A23="","",IF(F23&lt;0,"Overpaid",IF(F23=0,"Cleared","Balance")))</f>
        <v/>
      </c>
    </row>
    <row r="24">
      <c r="A24" s="24" t="n"/>
      <c r="B24" s="25" t="n"/>
      <c r="C24" s="24" t="n"/>
      <c r="D24" s="26">
        <f>IF($A24="","",IFERROR(INDEX('Fee Structure'!$C$9:$C$22,MATCH($C24,'Fee Structure'!$B$9:$B$22,0)),0))</f>
        <v/>
      </c>
      <c r="E24" s="26">
        <f>IF($A24="","",SUMIF(Payments!$B$5:$B$1504,$A24,Payments!$D$5:$D$1504))</f>
        <v/>
      </c>
      <c r="F24" s="26">
        <f>IF($A24="","",D24-E24)</f>
        <v/>
      </c>
      <c r="G24" s="27">
        <f>IF($A24="","",IF(F24&lt;0,"Overpaid",IF(F24=0,"Cleared","Balance")))</f>
        <v/>
      </c>
    </row>
    <row r="25">
      <c r="A25" s="28" t="n"/>
      <c r="B25" s="29" t="n"/>
      <c r="C25" s="28" t="n"/>
      <c r="D25" s="22">
        <f>IF($A25="","",IFERROR(INDEX('Fee Structure'!$C$9:$C$22,MATCH($C25,'Fee Structure'!$B$9:$B$22,0)),0))</f>
        <v/>
      </c>
      <c r="E25" s="22">
        <f>IF($A25="","",SUMIF(Payments!$B$5:$B$1504,$A25,Payments!$D$5:$D$1504))</f>
        <v/>
      </c>
      <c r="F25" s="22">
        <f>IF($A25="","",D25-E25)</f>
        <v/>
      </c>
      <c r="G25" s="23">
        <f>IF($A25="","",IF(F25&lt;0,"Overpaid",IF(F25=0,"Cleared","Balance")))</f>
        <v/>
      </c>
    </row>
    <row r="26">
      <c r="A26" s="24" t="n"/>
      <c r="B26" s="25" t="n"/>
      <c r="C26" s="24" t="n"/>
      <c r="D26" s="26">
        <f>IF($A26="","",IFERROR(INDEX('Fee Structure'!$C$9:$C$22,MATCH($C26,'Fee Structure'!$B$9:$B$22,0)),0))</f>
        <v/>
      </c>
      <c r="E26" s="26">
        <f>IF($A26="","",SUMIF(Payments!$B$5:$B$1504,$A26,Payments!$D$5:$D$1504))</f>
        <v/>
      </c>
      <c r="F26" s="26">
        <f>IF($A26="","",D26-E26)</f>
        <v/>
      </c>
      <c r="G26" s="27">
        <f>IF($A26="","",IF(F26&lt;0,"Overpaid",IF(F26=0,"Cleared","Balance")))</f>
        <v/>
      </c>
    </row>
    <row r="27">
      <c r="A27" s="28" t="n"/>
      <c r="B27" s="29" t="n"/>
      <c r="C27" s="28" t="n"/>
      <c r="D27" s="22">
        <f>IF($A27="","",IFERROR(INDEX('Fee Structure'!$C$9:$C$22,MATCH($C27,'Fee Structure'!$B$9:$B$22,0)),0))</f>
        <v/>
      </c>
      <c r="E27" s="22">
        <f>IF($A27="","",SUMIF(Payments!$B$5:$B$1504,$A27,Payments!$D$5:$D$1504))</f>
        <v/>
      </c>
      <c r="F27" s="22">
        <f>IF($A27="","",D27-E27)</f>
        <v/>
      </c>
      <c r="G27" s="23">
        <f>IF($A27="","",IF(F27&lt;0,"Overpaid",IF(F27=0,"Cleared","Balance")))</f>
        <v/>
      </c>
    </row>
    <row r="28">
      <c r="A28" s="24" t="n"/>
      <c r="B28" s="25" t="n"/>
      <c r="C28" s="24" t="n"/>
      <c r="D28" s="26">
        <f>IF($A28="","",IFERROR(INDEX('Fee Structure'!$C$9:$C$22,MATCH($C28,'Fee Structure'!$B$9:$B$22,0)),0))</f>
        <v/>
      </c>
      <c r="E28" s="26">
        <f>IF($A28="","",SUMIF(Payments!$B$5:$B$1504,$A28,Payments!$D$5:$D$1504))</f>
        <v/>
      </c>
      <c r="F28" s="26">
        <f>IF($A28="","",D28-E28)</f>
        <v/>
      </c>
      <c r="G28" s="27">
        <f>IF($A28="","",IF(F28&lt;0,"Overpaid",IF(F28=0,"Cleared","Balance")))</f>
        <v/>
      </c>
    </row>
    <row r="29">
      <c r="A29" s="28" t="n"/>
      <c r="B29" s="29" t="n"/>
      <c r="C29" s="28" t="n"/>
      <c r="D29" s="22">
        <f>IF($A29="","",IFERROR(INDEX('Fee Structure'!$C$9:$C$22,MATCH($C29,'Fee Structure'!$B$9:$B$22,0)),0))</f>
        <v/>
      </c>
      <c r="E29" s="22">
        <f>IF($A29="","",SUMIF(Payments!$B$5:$B$1504,$A29,Payments!$D$5:$D$1504))</f>
        <v/>
      </c>
      <c r="F29" s="22">
        <f>IF($A29="","",D29-E29)</f>
        <v/>
      </c>
      <c r="G29" s="23">
        <f>IF($A29="","",IF(F29&lt;0,"Overpaid",IF(F29=0,"Cleared","Balance")))</f>
        <v/>
      </c>
    </row>
    <row r="30">
      <c r="A30" s="24" t="n"/>
      <c r="B30" s="25" t="n"/>
      <c r="C30" s="24" t="n"/>
      <c r="D30" s="26">
        <f>IF($A30="","",IFERROR(INDEX('Fee Structure'!$C$9:$C$22,MATCH($C30,'Fee Structure'!$B$9:$B$22,0)),0))</f>
        <v/>
      </c>
      <c r="E30" s="26">
        <f>IF($A30="","",SUMIF(Payments!$B$5:$B$1504,$A30,Payments!$D$5:$D$1504))</f>
        <v/>
      </c>
      <c r="F30" s="26">
        <f>IF($A30="","",D30-E30)</f>
        <v/>
      </c>
      <c r="G30" s="27">
        <f>IF($A30="","",IF(F30&lt;0,"Overpaid",IF(F30=0,"Cleared","Balance")))</f>
        <v/>
      </c>
    </row>
    <row r="31">
      <c r="A31" s="28" t="n"/>
      <c r="B31" s="29" t="n"/>
      <c r="C31" s="28" t="n"/>
      <c r="D31" s="22">
        <f>IF($A31="","",IFERROR(INDEX('Fee Structure'!$C$9:$C$22,MATCH($C31,'Fee Structure'!$B$9:$B$22,0)),0))</f>
        <v/>
      </c>
      <c r="E31" s="22">
        <f>IF($A31="","",SUMIF(Payments!$B$5:$B$1504,$A31,Payments!$D$5:$D$1504))</f>
        <v/>
      </c>
      <c r="F31" s="22">
        <f>IF($A31="","",D31-E31)</f>
        <v/>
      </c>
      <c r="G31" s="23">
        <f>IF($A31="","",IF(F31&lt;0,"Overpaid",IF(F31=0,"Cleared","Balance")))</f>
        <v/>
      </c>
    </row>
    <row r="32">
      <c r="A32" s="24" t="n"/>
      <c r="B32" s="25" t="n"/>
      <c r="C32" s="24" t="n"/>
      <c r="D32" s="26">
        <f>IF($A32="","",IFERROR(INDEX('Fee Structure'!$C$9:$C$22,MATCH($C32,'Fee Structure'!$B$9:$B$22,0)),0))</f>
        <v/>
      </c>
      <c r="E32" s="26">
        <f>IF($A32="","",SUMIF(Payments!$B$5:$B$1504,$A32,Payments!$D$5:$D$1504))</f>
        <v/>
      </c>
      <c r="F32" s="26">
        <f>IF($A32="","",D32-E32)</f>
        <v/>
      </c>
      <c r="G32" s="27">
        <f>IF($A32="","",IF(F32&lt;0,"Overpaid",IF(F32=0,"Cleared","Balance")))</f>
        <v/>
      </c>
    </row>
    <row r="33">
      <c r="A33" s="28" t="n"/>
      <c r="B33" s="29" t="n"/>
      <c r="C33" s="28" t="n"/>
      <c r="D33" s="22">
        <f>IF($A33="","",IFERROR(INDEX('Fee Structure'!$C$9:$C$22,MATCH($C33,'Fee Structure'!$B$9:$B$22,0)),0))</f>
        <v/>
      </c>
      <c r="E33" s="22">
        <f>IF($A33="","",SUMIF(Payments!$B$5:$B$1504,$A33,Payments!$D$5:$D$1504))</f>
        <v/>
      </c>
      <c r="F33" s="22">
        <f>IF($A33="","",D33-E33)</f>
        <v/>
      </c>
      <c r="G33" s="23">
        <f>IF($A33="","",IF(F33&lt;0,"Overpaid",IF(F33=0,"Cleared","Balance")))</f>
        <v/>
      </c>
    </row>
    <row r="34">
      <c r="A34" s="24" t="n"/>
      <c r="B34" s="25" t="n"/>
      <c r="C34" s="24" t="n"/>
      <c r="D34" s="26">
        <f>IF($A34="","",IFERROR(INDEX('Fee Structure'!$C$9:$C$22,MATCH($C34,'Fee Structure'!$B$9:$B$22,0)),0))</f>
        <v/>
      </c>
      <c r="E34" s="26">
        <f>IF($A34="","",SUMIF(Payments!$B$5:$B$1504,$A34,Payments!$D$5:$D$1504))</f>
        <v/>
      </c>
      <c r="F34" s="26">
        <f>IF($A34="","",D34-E34)</f>
        <v/>
      </c>
      <c r="G34" s="27">
        <f>IF($A34="","",IF(F34&lt;0,"Overpaid",IF(F34=0,"Cleared","Balance")))</f>
        <v/>
      </c>
    </row>
    <row r="35">
      <c r="A35" s="28" t="n"/>
      <c r="B35" s="29" t="n"/>
      <c r="C35" s="28" t="n"/>
      <c r="D35" s="22">
        <f>IF($A35="","",IFERROR(INDEX('Fee Structure'!$C$9:$C$22,MATCH($C35,'Fee Structure'!$B$9:$B$22,0)),0))</f>
        <v/>
      </c>
      <c r="E35" s="22">
        <f>IF($A35="","",SUMIF(Payments!$B$5:$B$1504,$A35,Payments!$D$5:$D$1504))</f>
        <v/>
      </c>
      <c r="F35" s="22">
        <f>IF($A35="","",D35-E35)</f>
        <v/>
      </c>
      <c r="G35" s="23">
        <f>IF($A35="","",IF(F35&lt;0,"Overpaid",IF(F35=0,"Cleared","Balance")))</f>
        <v/>
      </c>
    </row>
    <row r="36">
      <c r="A36" s="24" t="n"/>
      <c r="B36" s="25" t="n"/>
      <c r="C36" s="24" t="n"/>
      <c r="D36" s="26">
        <f>IF($A36="","",IFERROR(INDEX('Fee Structure'!$C$9:$C$22,MATCH($C36,'Fee Structure'!$B$9:$B$22,0)),0))</f>
        <v/>
      </c>
      <c r="E36" s="26">
        <f>IF($A36="","",SUMIF(Payments!$B$5:$B$1504,$A36,Payments!$D$5:$D$1504))</f>
        <v/>
      </c>
      <c r="F36" s="26">
        <f>IF($A36="","",D36-E36)</f>
        <v/>
      </c>
      <c r="G36" s="27">
        <f>IF($A36="","",IF(F36&lt;0,"Overpaid",IF(F36=0,"Cleared","Balance")))</f>
        <v/>
      </c>
    </row>
    <row r="37">
      <c r="A37" s="28" t="n"/>
      <c r="B37" s="29" t="n"/>
      <c r="C37" s="28" t="n"/>
      <c r="D37" s="22">
        <f>IF($A37="","",IFERROR(INDEX('Fee Structure'!$C$9:$C$22,MATCH($C37,'Fee Structure'!$B$9:$B$22,0)),0))</f>
        <v/>
      </c>
      <c r="E37" s="22">
        <f>IF($A37="","",SUMIF(Payments!$B$5:$B$1504,$A37,Payments!$D$5:$D$1504))</f>
        <v/>
      </c>
      <c r="F37" s="22">
        <f>IF($A37="","",D37-E37)</f>
        <v/>
      </c>
      <c r="G37" s="23">
        <f>IF($A37="","",IF(F37&lt;0,"Overpaid",IF(F37=0,"Cleared","Balance")))</f>
        <v/>
      </c>
    </row>
    <row r="38">
      <c r="A38" s="24" t="n"/>
      <c r="B38" s="25" t="n"/>
      <c r="C38" s="24" t="n"/>
      <c r="D38" s="26">
        <f>IF($A38="","",IFERROR(INDEX('Fee Structure'!$C$9:$C$22,MATCH($C38,'Fee Structure'!$B$9:$B$22,0)),0))</f>
        <v/>
      </c>
      <c r="E38" s="26">
        <f>IF($A38="","",SUMIF(Payments!$B$5:$B$1504,$A38,Payments!$D$5:$D$1504))</f>
        <v/>
      </c>
      <c r="F38" s="26">
        <f>IF($A38="","",D38-E38)</f>
        <v/>
      </c>
      <c r="G38" s="27">
        <f>IF($A38="","",IF(F38&lt;0,"Overpaid",IF(F38=0,"Cleared","Balance")))</f>
        <v/>
      </c>
    </row>
    <row r="39">
      <c r="A39" s="28" t="n"/>
      <c r="B39" s="29" t="n"/>
      <c r="C39" s="28" t="n"/>
      <c r="D39" s="22">
        <f>IF($A39="","",IFERROR(INDEX('Fee Structure'!$C$9:$C$22,MATCH($C39,'Fee Structure'!$B$9:$B$22,0)),0))</f>
        <v/>
      </c>
      <c r="E39" s="22">
        <f>IF($A39="","",SUMIF(Payments!$B$5:$B$1504,$A39,Payments!$D$5:$D$1504))</f>
        <v/>
      </c>
      <c r="F39" s="22">
        <f>IF($A39="","",D39-E39)</f>
        <v/>
      </c>
      <c r="G39" s="23">
        <f>IF($A39="","",IF(F39&lt;0,"Overpaid",IF(F39=0,"Cleared","Balance")))</f>
        <v/>
      </c>
    </row>
    <row r="40">
      <c r="A40" s="24" t="n"/>
      <c r="B40" s="25" t="n"/>
      <c r="C40" s="24" t="n"/>
      <c r="D40" s="26">
        <f>IF($A40="","",IFERROR(INDEX('Fee Structure'!$C$9:$C$22,MATCH($C40,'Fee Structure'!$B$9:$B$22,0)),0))</f>
        <v/>
      </c>
      <c r="E40" s="26">
        <f>IF($A40="","",SUMIF(Payments!$B$5:$B$1504,$A40,Payments!$D$5:$D$1504))</f>
        <v/>
      </c>
      <c r="F40" s="26">
        <f>IF($A40="","",D40-E40)</f>
        <v/>
      </c>
      <c r="G40" s="27">
        <f>IF($A40="","",IF(F40&lt;0,"Overpaid",IF(F40=0,"Cleared","Balance")))</f>
        <v/>
      </c>
    </row>
    <row r="41">
      <c r="A41" s="28" t="n"/>
      <c r="B41" s="29" t="n"/>
      <c r="C41" s="28" t="n"/>
      <c r="D41" s="22">
        <f>IF($A41="","",IFERROR(INDEX('Fee Structure'!$C$9:$C$22,MATCH($C41,'Fee Structure'!$B$9:$B$22,0)),0))</f>
        <v/>
      </c>
      <c r="E41" s="22">
        <f>IF($A41="","",SUMIF(Payments!$B$5:$B$1504,$A41,Payments!$D$5:$D$1504))</f>
        <v/>
      </c>
      <c r="F41" s="22">
        <f>IF($A41="","",D41-E41)</f>
        <v/>
      </c>
      <c r="G41" s="23">
        <f>IF($A41="","",IF(F41&lt;0,"Overpaid",IF(F41=0,"Cleared","Balance")))</f>
        <v/>
      </c>
    </row>
    <row r="42">
      <c r="A42" s="24" t="n"/>
      <c r="B42" s="25" t="n"/>
      <c r="C42" s="24" t="n"/>
      <c r="D42" s="26">
        <f>IF($A42="","",IFERROR(INDEX('Fee Structure'!$C$9:$C$22,MATCH($C42,'Fee Structure'!$B$9:$B$22,0)),0))</f>
        <v/>
      </c>
      <c r="E42" s="26">
        <f>IF($A42="","",SUMIF(Payments!$B$5:$B$1504,$A42,Payments!$D$5:$D$1504))</f>
        <v/>
      </c>
      <c r="F42" s="26">
        <f>IF($A42="","",D42-E42)</f>
        <v/>
      </c>
      <c r="G42" s="27">
        <f>IF($A42="","",IF(F42&lt;0,"Overpaid",IF(F42=0,"Cleared","Balance")))</f>
        <v/>
      </c>
    </row>
    <row r="43">
      <c r="A43" s="28" t="n"/>
      <c r="B43" s="29" t="n"/>
      <c r="C43" s="28" t="n"/>
      <c r="D43" s="22">
        <f>IF($A43="","",IFERROR(INDEX('Fee Structure'!$C$9:$C$22,MATCH($C43,'Fee Structure'!$B$9:$B$22,0)),0))</f>
        <v/>
      </c>
      <c r="E43" s="22">
        <f>IF($A43="","",SUMIF(Payments!$B$5:$B$1504,$A43,Payments!$D$5:$D$1504))</f>
        <v/>
      </c>
      <c r="F43" s="22">
        <f>IF($A43="","",D43-E43)</f>
        <v/>
      </c>
      <c r="G43" s="23">
        <f>IF($A43="","",IF(F43&lt;0,"Overpaid",IF(F43=0,"Cleared","Balance")))</f>
        <v/>
      </c>
    </row>
    <row r="44">
      <c r="A44" s="24" t="n"/>
      <c r="B44" s="25" t="n"/>
      <c r="C44" s="24" t="n"/>
      <c r="D44" s="26">
        <f>IF($A44="","",IFERROR(INDEX('Fee Structure'!$C$9:$C$22,MATCH($C44,'Fee Structure'!$B$9:$B$22,0)),0))</f>
        <v/>
      </c>
      <c r="E44" s="26">
        <f>IF($A44="","",SUMIF(Payments!$B$5:$B$1504,$A44,Payments!$D$5:$D$1504))</f>
        <v/>
      </c>
      <c r="F44" s="26">
        <f>IF($A44="","",D44-E44)</f>
        <v/>
      </c>
      <c r="G44" s="27">
        <f>IF($A44="","",IF(F44&lt;0,"Overpaid",IF(F44=0,"Cleared","Balance")))</f>
        <v/>
      </c>
    </row>
    <row r="45">
      <c r="A45" s="28" t="n"/>
      <c r="B45" s="29" t="n"/>
      <c r="C45" s="28" t="n"/>
      <c r="D45" s="22">
        <f>IF($A45="","",IFERROR(INDEX('Fee Structure'!$C$9:$C$22,MATCH($C45,'Fee Structure'!$B$9:$B$22,0)),0))</f>
        <v/>
      </c>
      <c r="E45" s="22">
        <f>IF($A45="","",SUMIF(Payments!$B$5:$B$1504,$A45,Payments!$D$5:$D$1504))</f>
        <v/>
      </c>
      <c r="F45" s="22">
        <f>IF($A45="","",D45-E45)</f>
        <v/>
      </c>
      <c r="G45" s="23">
        <f>IF($A45="","",IF(F45&lt;0,"Overpaid",IF(F45=0,"Cleared","Balance")))</f>
        <v/>
      </c>
    </row>
    <row r="46">
      <c r="A46" s="24" t="n"/>
      <c r="B46" s="25" t="n"/>
      <c r="C46" s="24" t="n"/>
      <c r="D46" s="26">
        <f>IF($A46="","",IFERROR(INDEX('Fee Structure'!$C$9:$C$22,MATCH($C46,'Fee Structure'!$B$9:$B$22,0)),0))</f>
        <v/>
      </c>
      <c r="E46" s="26">
        <f>IF($A46="","",SUMIF(Payments!$B$5:$B$1504,$A46,Payments!$D$5:$D$1504))</f>
        <v/>
      </c>
      <c r="F46" s="26">
        <f>IF($A46="","",D46-E46)</f>
        <v/>
      </c>
      <c r="G46" s="27">
        <f>IF($A46="","",IF(F46&lt;0,"Overpaid",IF(F46=0,"Cleared","Balance")))</f>
        <v/>
      </c>
    </row>
    <row r="47">
      <c r="A47" s="28" t="n"/>
      <c r="B47" s="29" t="n"/>
      <c r="C47" s="28" t="n"/>
      <c r="D47" s="22">
        <f>IF($A47="","",IFERROR(INDEX('Fee Structure'!$C$9:$C$22,MATCH($C47,'Fee Structure'!$B$9:$B$22,0)),0))</f>
        <v/>
      </c>
      <c r="E47" s="22">
        <f>IF($A47="","",SUMIF(Payments!$B$5:$B$1504,$A47,Payments!$D$5:$D$1504))</f>
        <v/>
      </c>
      <c r="F47" s="22">
        <f>IF($A47="","",D47-E47)</f>
        <v/>
      </c>
      <c r="G47" s="23">
        <f>IF($A47="","",IF(F47&lt;0,"Overpaid",IF(F47=0,"Cleared","Balance")))</f>
        <v/>
      </c>
    </row>
    <row r="48">
      <c r="A48" s="24" t="n"/>
      <c r="B48" s="25" t="n"/>
      <c r="C48" s="24" t="n"/>
      <c r="D48" s="26">
        <f>IF($A48="","",IFERROR(INDEX('Fee Structure'!$C$9:$C$22,MATCH($C48,'Fee Structure'!$B$9:$B$22,0)),0))</f>
        <v/>
      </c>
      <c r="E48" s="26">
        <f>IF($A48="","",SUMIF(Payments!$B$5:$B$1504,$A48,Payments!$D$5:$D$1504))</f>
        <v/>
      </c>
      <c r="F48" s="26">
        <f>IF($A48="","",D48-E48)</f>
        <v/>
      </c>
      <c r="G48" s="27">
        <f>IF($A48="","",IF(F48&lt;0,"Overpaid",IF(F48=0,"Cleared","Balance")))</f>
        <v/>
      </c>
    </row>
    <row r="49">
      <c r="A49" s="28" t="n"/>
      <c r="B49" s="29" t="n"/>
      <c r="C49" s="28" t="n"/>
      <c r="D49" s="22">
        <f>IF($A49="","",IFERROR(INDEX('Fee Structure'!$C$9:$C$22,MATCH($C49,'Fee Structure'!$B$9:$B$22,0)),0))</f>
        <v/>
      </c>
      <c r="E49" s="22">
        <f>IF($A49="","",SUMIF(Payments!$B$5:$B$1504,$A49,Payments!$D$5:$D$1504))</f>
        <v/>
      </c>
      <c r="F49" s="22">
        <f>IF($A49="","",D49-E49)</f>
        <v/>
      </c>
      <c r="G49" s="23">
        <f>IF($A49="","",IF(F49&lt;0,"Overpaid",IF(F49=0,"Cleared","Balance")))</f>
        <v/>
      </c>
    </row>
    <row r="50">
      <c r="A50" s="24" t="n"/>
      <c r="B50" s="25" t="n"/>
      <c r="C50" s="24" t="n"/>
      <c r="D50" s="26">
        <f>IF($A50="","",IFERROR(INDEX('Fee Structure'!$C$9:$C$22,MATCH($C50,'Fee Structure'!$B$9:$B$22,0)),0))</f>
        <v/>
      </c>
      <c r="E50" s="26">
        <f>IF($A50="","",SUMIF(Payments!$B$5:$B$1504,$A50,Payments!$D$5:$D$1504))</f>
        <v/>
      </c>
      <c r="F50" s="26">
        <f>IF($A50="","",D50-E50)</f>
        <v/>
      </c>
      <c r="G50" s="27">
        <f>IF($A50="","",IF(F50&lt;0,"Overpaid",IF(F50=0,"Cleared","Balance")))</f>
        <v/>
      </c>
    </row>
    <row r="51">
      <c r="A51" s="28" t="n"/>
      <c r="B51" s="29" t="n"/>
      <c r="C51" s="28" t="n"/>
      <c r="D51" s="22">
        <f>IF($A51="","",IFERROR(INDEX('Fee Structure'!$C$9:$C$22,MATCH($C51,'Fee Structure'!$B$9:$B$22,0)),0))</f>
        <v/>
      </c>
      <c r="E51" s="22">
        <f>IF($A51="","",SUMIF(Payments!$B$5:$B$1504,$A51,Payments!$D$5:$D$1504))</f>
        <v/>
      </c>
      <c r="F51" s="22">
        <f>IF($A51="","",D51-E51)</f>
        <v/>
      </c>
      <c r="G51" s="23">
        <f>IF($A51="","",IF(F51&lt;0,"Overpaid",IF(F51=0,"Cleared","Balance")))</f>
        <v/>
      </c>
    </row>
    <row r="52">
      <c r="A52" s="24" t="n"/>
      <c r="B52" s="25" t="n"/>
      <c r="C52" s="24" t="n"/>
      <c r="D52" s="26">
        <f>IF($A52="","",IFERROR(INDEX('Fee Structure'!$C$9:$C$22,MATCH($C52,'Fee Structure'!$B$9:$B$22,0)),0))</f>
        <v/>
      </c>
      <c r="E52" s="26">
        <f>IF($A52="","",SUMIF(Payments!$B$5:$B$1504,$A52,Payments!$D$5:$D$1504))</f>
        <v/>
      </c>
      <c r="F52" s="26">
        <f>IF($A52="","",D52-E52)</f>
        <v/>
      </c>
      <c r="G52" s="27">
        <f>IF($A52="","",IF(F52&lt;0,"Overpaid",IF(F52=0,"Cleared","Balance")))</f>
        <v/>
      </c>
    </row>
    <row r="53">
      <c r="A53" s="28" t="n"/>
      <c r="B53" s="29" t="n"/>
      <c r="C53" s="28" t="n"/>
      <c r="D53" s="22">
        <f>IF($A53="","",IFERROR(INDEX('Fee Structure'!$C$9:$C$22,MATCH($C53,'Fee Structure'!$B$9:$B$22,0)),0))</f>
        <v/>
      </c>
      <c r="E53" s="22">
        <f>IF($A53="","",SUMIF(Payments!$B$5:$B$1504,$A53,Payments!$D$5:$D$1504))</f>
        <v/>
      </c>
      <c r="F53" s="22">
        <f>IF($A53="","",D53-E53)</f>
        <v/>
      </c>
      <c r="G53" s="23">
        <f>IF($A53="","",IF(F53&lt;0,"Overpaid",IF(F53=0,"Cleared","Balance")))</f>
        <v/>
      </c>
    </row>
    <row r="54">
      <c r="A54" s="24" t="n"/>
      <c r="B54" s="25" t="n"/>
      <c r="C54" s="24" t="n"/>
      <c r="D54" s="26">
        <f>IF($A54="","",IFERROR(INDEX('Fee Structure'!$C$9:$C$22,MATCH($C54,'Fee Structure'!$B$9:$B$22,0)),0))</f>
        <v/>
      </c>
      <c r="E54" s="26">
        <f>IF($A54="","",SUMIF(Payments!$B$5:$B$1504,$A54,Payments!$D$5:$D$1504))</f>
        <v/>
      </c>
      <c r="F54" s="26">
        <f>IF($A54="","",D54-E54)</f>
        <v/>
      </c>
      <c r="G54" s="27">
        <f>IF($A54="","",IF(F54&lt;0,"Overpaid",IF(F54=0,"Cleared","Balance")))</f>
        <v/>
      </c>
    </row>
    <row r="55">
      <c r="A55" s="28" t="n"/>
      <c r="B55" s="29" t="n"/>
      <c r="C55" s="28" t="n"/>
      <c r="D55" s="22">
        <f>IF($A55="","",IFERROR(INDEX('Fee Structure'!$C$9:$C$22,MATCH($C55,'Fee Structure'!$B$9:$B$22,0)),0))</f>
        <v/>
      </c>
      <c r="E55" s="22">
        <f>IF($A55="","",SUMIF(Payments!$B$5:$B$1504,$A55,Payments!$D$5:$D$1504))</f>
        <v/>
      </c>
      <c r="F55" s="22">
        <f>IF($A55="","",D55-E55)</f>
        <v/>
      </c>
      <c r="G55" s="23">
        <f>IF($A55="","",IF(F55&lt;0,"Overpaid",IF(F55=0,"Cleared","Balance")))</f>
        <v/>
      </c>
    </row>
    <row r="56">
      <c r="A56" s="24" t="n"/>
      <c r="B56" s="25" t="n"/>
      <c r="C56" s="24" t="n"/>
      <c r="D56" s="26">
        <f>IF($A56="","",IFERROR(INDEX('Fee Structure'!$C$9:$C$22,MATCH($C56,'Fee Structure'!$B$9:$B$22,0)),0))</f>
        <v/>
      </c>
      <c r="E56" s="26">
        <f>IF($A56="","",SUMIF(Payments!$B$5:$B$1504,$A56,Payments!$D$5:$D$1504))</f>
        <v/>
      </c>
      <c r="F56" s="26">
        <f>IF($A56="","",D56-E56)</f>
        <v/>
      </c>
      <c r="G56" s="27">
        <f>IF($A56="","",IF(F56&lt;0,"Overpaid",IF(F56=0,"Cleared","Balance")))</f>
        <v/>
      </c>
    </row>
    <row r="57">
      <c r="A57" s="28" t="n"/>
      <c r="B57" s="29" t="n"/>
      <c r="C57" s="28" t="n"/>
      <c r="D57" s="22">
        <f>IF($A57="","",IFERROR(INDEX('Fee Structure'!$C$9:$C$22,MATCH($C57,'Fee Structure'!$B$9:$B$22,0)),0))</f>
        <v/>
      </c>
      <c r="E57" s="22">
        <f>IF($A57="","",SUMIF(Payments!$B$5:$B$1504,$A57,Payments!$D$5:$D$1504))</f>
        <v/>
      </c>
      <c r="F57" s="22">
        <f>IF($A57="","",D57-E57)</f>
        <v/>
      </c>
      <c r="G57" s="23">
        <f>IF($A57="","",IF(F57&lt;0,"Overpaid",IF(F57=0,"Cleared","Balance")))</f>
        <v/>
      </c>
    </row>
    <row r="58">
      <c r="A58" s="24" t="n"/>
      <c r="B58" s="25" t="n"/>
      <c r="C58" s="24" t="n"/>
      <c r="D58" s="26">
        <f>IF($A58="","",IFERROR(INDEX('Fee Structure'!$C$9:$C$22,MATCH($C58,'Fee Structure'!$B$9:$B$22,0)),0))</f>
        <v/>
      </c>
      <c r="E58" s="26">
        <f>IF($A58="","",SUMIF(Payments!$B$5:$B$1504,$A58,Payments!$D$5:$D$1504))</f>
        <v/>
      </c>
      <c r="F58" s="26">
        <f>IF($A58="","",D58-E58)</f>
        <v/>
      </c>
      <c r="G58" s="27">
        <f>IF($A58="","",IF(F58&lt;0,"Overpaid",IF(F58=0,"Cleared","Balance")))</f>
        <v/>
      </c>
    </row>
    <row r="59">
      <c r="A59" s="28" t="n"/>
      <c r="B59" s="29" t="n"/>
      <c r="C59" s="28" t="n"/>
      <c r="D59" s="22">
        <f>IF($A59="","",IFERROR(INDEX('Fee Structure'!$C$9:$C$22,MATCH($C59,'Fee Structure'!$B$9:$B$22,0)),0))</f>
        <v/>
      </c>
      <c r="E59" s="22">
        <f>IF($A59="","",SUMIF(Payments!$B$5:$B$1504,$A59,Payments!$D$5:$D$1504))</f>
        <v/>
      </c>
      <c r="F59" s="22">
        <f>IF($A59="","",D59-E59)</f>
        <v/>
      </c>
      <c r="G59" s="23">
        <f>IF($A59="","",IF(F59&lt;0,"Overpaid",IF(F59=0,"Cleared","Balance")))</f>
        <v/>
      </c>
    </row>
    <row r="60">
      <c r="A60" s="24" t="n"/>
      <c r="B60" s="25" t="n"/>
      <c r="C60" s="24" t="n"/>
      <c r="D60" s="26">
        <f>IF($A60="","",IFERROR(INDEX('Fee Structure'!$C$9:$C$22,MATCH($C60,'Fee Structure'!$B$9:$B$22,0)),0))</f>
        <v/>
      </c>
      <c r="E60" s="26">
        <f>IF($A60="","",SUMIF(Payments!$B$5:$B$1504,$A60,Payments!$D$5:$D$1504))</f>
        <v/>
      </c>
      <c r="F60" s="26">
        <f>IF($A60="","",D60-E60)</f>
        <v/>
      </c>
      <c r="G60" s="27">
        <f>IF($A60="","",IF(F60&lt;0,"Overpaid",IF(F60=0,"Cleared","Balance")))</f>
        <v/>
      </c>
    </row>
    <row r="61">
      <c r="A61" s="28" t="n"/>
      <c r="B61" s="29" t="n"/>
      <c r="C61" s="28" t="n"/>
      <c r="D61" s="22">
        <f>IF($A61="","",IFERROR(INDEX('Fee Structure'!$C$9:$C$22,MATCH($C61,'Fee Structure'!$B$9:$B$22,0)),0))</f>
        <v/>
      </c>
      <c r="E61" s="22">
        <f>IF($A61="","",SUMIF(Payments!$B$5:$B$1504,$A61,Payments!$D$5:$D$1504))</f>
        <v/>
      </c>
      <c r="F61" s="22">
        <f>IF($A61="","",D61-E61)</f>
        <v/>
      </c>
      <c r="G61" s="23">
        <f>IF($A61="","",IF(F61&lt;0,"Overpaid",IF(F61=0,"Cleared","Balance")))</f>
        <v/>
      </c>
    </row>
    <row r="62">
      <c r="A62" s="24" t="n"/>
      <c r="B62" s="25" t="n"/>
      <c r="C62" s="24" t="n"/>
      <c r="D62" s="26">
        <f>IF($A62="","",IFERROR(INDEX('Fee Structure'!$C$9:$C$22,MATCH($C62,'Fee Structure'!$B$9:$B$22,0)),0))</f>
        <v/>
      </c>
      <c r="E62" s="26">
        <f>IF($A62="","",SUMIF(Payments!$B$5:$B$1504,$A62,Payments!$D$5:$D$1504))</f>
        <v/>
      </c>
      <c r="F62" s="26">
        <f>IF($A62="","",D62-E62)</f>
        <v/>
      </c>
      <c r="G62" s="27">
        <f>IF($A62="","",IF(F62&lt;0,"Overpaid",IF(F62=0,"Cleared","Balance")))</f>
        <v/>
      </c>
    </row>
    <row r="63">
      <c r="A63" s="28" t="n"/>
      <c r="B63" s="29" t="n"/>
      <c r="C63" s="28" t="n"/>
      <c r="D63" s="22">
        <f>IF($A63="","",IFERROR(INDEX('Fee Structure'!$C$9:$C$22,MATCH($C63,'Fee Structure'!$B$9:$B$22,0)),0))</f>
        <v/>
      </c>
      <c r="E63" s="22">
        <f>IF($A63="","",SUMIF(Payments!$B$5:$B$1504,$A63,Payments!$D$5:$D$1504))</f>
        <v/>
      </c>
      <c r="F63" s="22">
        <f>IF($A63="","",D63-E63)</f>
        <v/>
      </c>
      <c r="G63" s="23">
        <f>IF($A63="","",IF(F63&lt;0,"Overpaid",IF(F63=0,"Cleared","Balance")))</f>
        <v/>
      </c>
    </row>
    <row r="64">
      <c r="A64" s="24" t="n"/>
      <c r="B64" s="25" t="n"/>
      <c r="C64" s="24" t="n"/>
      <c r="D64" s="26">
        <f>IF($A64="","",IFERROR(INDEX('Fee Structure'!$C$9:$C$22,MATCH($C64,'Fee Structure'!$B$9:$B$22,0)),0))</f>
        <v/>
      </c>
      <c r="E64" s="26">
        <f>IF($A64="","",SUMIF(Payments!$B$5:$B$1504,$A64,Payments!$D$5:$D$1504))</f>
        <v/>
      </c>
      <c r="F64" s="26">
        <f>IF($A64="","",D64-E64)</f>
        <v/>
      </c>
      <c r="G64" s="27">
        <f>IF($A64="","",IF(F64&lt;0,"Overpaid",IF(F64=0,"Cleared","Balance")))</f>
        <v/>
      </c>
    </row>
    <row r="65">
      <c r="A65" s="28" t="n"/>
      <c r="B65" s="29" t="n"/>
      <c r="C65" s="28" t="n"/>
      <c r="D65" s="22">
        <f>IF($A65="","",IFERROR(INDEX('Fee Structure'!$C$9:$C$22,MATCH($C65,'Fee Structure'!$B$9:$B$22,0)),0))</f>
        <v/>
      </c>
      <c r="E65" s="22">
        <f>IF($A65="","",SUMIF(Payments!$B$5:$B$1504,$A65,Payments!$D$5:$D$1504))</f>
        <v/>
      </c>
      <c r="F65" s="22">
        <f>IF($A65="","",D65-E65)</f>
        <v/>
      </c>
      <c r="G65" s="23">
        <f>IF($A65="","",IF(F65&lt;0,"Overpaid",IF(F65=0,"Cleared","Balance")))</f>
        <v/>
      </c>
    </row>
    <row r="66">
      <c r="A66" s="24" t="n"/>
      <c r="B66" s="25" t="n"/>
      <c r="C66" s="24" t="n"/>
      <c r="D66" s="26">
        <f>IF($A66="","",IFERROR(INDEX('Fee Structure'!$C$9:$C$22,MATCH($C66,'Fee Structure'!$B$9:$B$22,0)),0))</f>
        <v/>
      </c>
      <c r="E66" s="26">
        <f>IF($A66="","",SUMIF(Payments!$B$5:$B$1504,$A66,Payments!$D$5:$D$1504))</f>
        <v/>
      </c>
      <c r="F66" s="26">
        <f>IF($A66="","",D66-E66)</f>
        <v/>
      </c>
      <c r="G66" s="27">
        <f>IF($A66="","",IF(F66&lt;0,"Overpaid",IF(F66=0,"Cleared","Balance")))</f>
        <v/>
      </c>
    </row>
    <row r="67">
      <c r="A67" s="28" t="n"/>
      <c r="B67" s="29" t="n"/>
      <c r="C67" s="28" t="n"/>
      <c r="D67" s="22">
        <f>IF($A67="","",IFERROR(INDEX('Fee Structure'!$C$9:$C$22,MATCH($C67,'Fee Structure'!$B$9:$B$22,0)),0))</f>
        <v/>
      </c>
      <c r="E67" s="22">
        <f>IF($A67="","",SUMIF(Payments!$B$5:$B$1504,$A67,Payments!$D$5:$D$1504))</f>
        <v/>
      </c>
      <c r="F67" s="22">
        <f>IF($A67="","",D67-E67)</f>
        <v/>
      </c>
      <c r="G67" s="23">
        <f>IF($A67="","",IF(F67&lt;0,"Overpaid",IF(F67=0,"Cleared","Balance")))</f>
        <v/>
      </c>
    </row>
    <row r="68">
      <c r="A68" s="24" t="n"/>
      <c r="B68" s="25" t="n"/>
      <c r="C68" s="24" t="n"/>
      <c r="D68" s="26">
        <f>IF($A68="","",IFERROR(INDEX('Fee Structure'!$C$9:$C$22,MATCH($C68,'Fee Structure'!$B$9:$B$22,0)),0))</f>
        <v/>
      </c>
      <c r="E68" s="26">
        <f>IF($A68="","",SUMIF(Payments!$B$5:$B$1504,$A68,Payments!$D$5:$D$1504))</f>
        <v/>
      </c>
      <c r="F68" s="26">
        <f>IF($A68="","",D68-E68)</f>
        <v/>
      </c>
      <c r="G68" s="27">
        <f>IF($A68="","",IF(F68&lt;0,"Overpaid",IF(F68=0,"Cleared","Balance")))</f>
        <v/>
      </c>
    </row>
    <row r="69">
      <c r="A69" s="28" t="n"/>
      <c r="B69" s="29" t="n"/>
      <c r="C69" s="28" t="n"/>
      <c r="D69" s="22">
        <f>IF($A69="","",IFERROR(INDEX('Fee Structure'!$C$9:$C$22,MATCH($C69,'Fee Structure'!$B$9:$B$22,0)),0))</f>
        <v/>
      </c>
      <c r="E69" s="22">
        <f>IF($A69="","",SUMIF(Payments!$B$5:$B$1504,$A69,Payments!$D$5:$D$1504))</f>
        <v/>
      </c>
      <c r="F69" s="22">
        <f>IF($A69="","",D69-E69)</f>
        <v/>
      </c>
      <c r="G69" s="23">
        <f>IF($A69="","",IF(F69&lt;0,"Overpaid",IF(F69=0,"Cleared","Balance")))</f>
        <v/>
      </c>
    </row>
    <row r="70">
      <c r="A70" s="24" t="n"/>
      <c r="B70" s="25" t="n"/>
      <c r="C70" s="24" t="n"/>
      <c r="D70" s="26">
        <f>IF($A70="","",IFERROR(INDEX('Fee Structure'!$C$9:$C$22,MATCH($C70,'Fee Structure'!$B$9:$B$22,0)),0))</f>
        <v/>
      </c>
      <c r="E70" s="26">
        <f>IF($A70="","",SUMIF(Payments!$B$5:$B$1504,$A70,Payments!$D$5:$D$1504))</f>
        <v/>
      </c>
      <c r="F70" s="26">
        <f>IF($A70="","",D70-E70)</f>
        <v/>
      </c>
      <c r="G70" s="27">
        <f>IF($A70="","",IF(F70&lt;0,"Overpaid",IF(F70=0,"Cleared","Balance")))</f>
        <v/>
      </c>
    </row>
    <row r="71">
      <c r="A71" s="28" t="n"/>
      <c r="B71" s="29" t="n"/>
      <c r="C71" s="28" t="n"/>
      <c r="D71" s="22">
        <f>IF($A71="","",IFERROR(INDEX('Fee Structure'!$C$9:$C$22,MATCH($C71,'Fee Structure'!$B$9:$B$22,0)),0))</f>
        <v/>
      </c>
      <c r="E71" s="22">
        <f>IF($A71="","",SUMIF(Payments!$B$5:$B$1504,$A71,Payments!$D$5:$D$1504))</f>
        <v/>
      </c>
      <c r="F71" s="22">
        <f>IF($A71="","",D71-E71)</f>
        <v/>
      </c>
      <c r="G71" s="23">
        <f>IF($A71="","",IF(F71&lt;0,"Overpaid",IF(F71=0,"Cleared","Balance")))</f>
        <v/>
      </c>
    </row>
    <row r="72">
      <c r="A72" s="24" t="n"/>
      <c r="B72" s="25" t="n"/>
      <c r="C72" s="24" t="n"/>
      <c r="D72" s="26">
        <f>IF($A72="","",IFERROR(INDEX('Fee Structure'!$C$9:$C$22,MATCH($C72,'Fee Structure'!$B$9:$B$22,0)),0))</f>
        <v/>
      </c>
      <c r="E72" s="26">
        <f>IF($A72="","",SUMIF(Payments!$B$5:$B$1504,$A72,Payments!$D$5:$D$1504))</f>
        <v/>
      </c>
      <c r="F72" s="26">
        <f>IF($A72="","",D72-E72)</f>
        <v/>
      </c>
      <c r="G72" s="27">
        <f>IF($A72="","",IF(F72&lt;0,"Overpaid",IF(F72=0,"Cleared","Balance")))</f>
        <v/>
      </c>
    </row>
    <row r="73">
      <c r="A73" s="28" t="n"/>
      <c r="B73" s="29" t="n"/>
      <c r="C73" s="28" t="n"/>
      <c r="D73" s="22">
        <f>IF($A73="","",IFERROR(INDEX('Fee Structure'!$C$9:$C$22,MATCH($C73,'Fee Structure'!$B$9:$B$22,0)),0))</f>
        <v/>
      </c>
      <c r="E73" s="22">
        <f>IF($A73="","",SUMIF(Payments!$B$5:$B$1504,$A73,Payments!$D$5:$D$1504))</f>
        <v/>
      </c>
      <c r="F73" s="22">
        <f>IF($A73="","",D73-E73)</f>
        <v/>
      </c>
      <c r="G73" s="23">
        <f>IF($A73="","",IF(F73&lt;0,"Overpaid",IF(F73=0,"Cleared","Balance")))</f>
        <v/>
      </c>
    </row>
    <row r="74">
      <c r="A74" s="24" t="n"/>
      <c r="B74" s="25" t="n"/>
      <c r="C74" s="24" t="n"/>
      <c r="D74" s="26">
        <f>IF($A74="","",IFERROR(INDEX('Fee Structure'!$C$9:$C$22,MATCH($C74,'Fee Structure'!$B$9:$B$22,0)),0))</f>
        <v/>
      </c>
      <c r="E74" s="26">
        <f>IF($A74="","",SUMIF(Payments!$B$5:$B$1504,$A74,Payments!$D$5:$D$1504))</f>
        <v/>
      </c>
      <c r="F74" s="26">
        <f>IF($A74="","",D74-E74)</f>
        <v/>
      </c>
      <c r="G74" s="27">
        <f>IF($A74="","",IF(F74&lt;0,"Overpaid",IF(F74=0,"Cleared","Balance")))</f>
        <v/>
      </c>
    </row>
    <row r="75">
      <c r="A75" s="28" t="n"/>
      <c r="B75" s="29" t="n"/>
      <c r="C75" s="28" t="n"/>
      <c r="D75" s="22">
        <f>IF($A75="","",IFERROR(INDEX('Fee Structure'!$C$9:$C$22,MATCH($C75,'Fee Structure'!$B$9:$B$22,0)),0))</f>
        <v/>
      </c>
      <c r="E75" s="22">
        <f>IF($A75="","",SUMIF(Payments!$B$5:$B$1504,$A75,Payments!$D$5:$D$1504))</f>
        <v/>
      </c>
      <c r="F75" s="22">
        <f>IF($A75="","",D75-E75)</f>
        <v/>
      </c>
      <c r="G75" s="23">
        <f>IF($A75="","",IF(F75&lt;0,"Overpaid",IF(F75=0,"Cleared","Balance")))</f>
        <v/>
      </c>
    </row>
    <row r="76">
      <c r="A76" s="24" t="n"/>
      <c r="B76" s="25" t="n"/>
      <c r="C76" s="24" t="n"/>
      <c r="D76" s="26">
        <f>IF($A76="","",IFERROR(INDEX('Fee Structure'!$C$9:$C$22,MATCH($C76,'Fee Structure'!$B$9:$B$22,0)),0))</f>
        <v/>
      </c>
      <c r="E76" s="26">
        <f>IF($A76="","",SUMIF(Payments!$B$5:$B$1504,$A76,Payments!$D$5:$D$1504))</f>
        <v/>
      </c>
      <c r="F76" s="26">
        <f>IF($A76="","",D76-E76)</f>
        <v/>
      </c>
      <c r="G76" s="27">
        <f>IF($A76="","",IF(F76&lt;0,"Overpaid",IF(F76=0,"Cleared","Balance")))</f>
        <v/>
      </c>
    </row>
    <row r="77">
      <c r="A77" s="28" t="n"/>
      <c r="B77" s="29" t="n"/>
      <c r="C77" s="28" t="n"/>
      <c r="D77" s="22">
        <f>IF($A77="","",IFERROR(INDEX('Fee Structure'!$C$9:$C$22,MATCH($C77,'Fee Structure'!$B$9:$B$22,0)),0))</f>
        <v/>
      </c>
      <c r="E77" s="22">
        <f>IF($A77="","",SUMIF(Payments!$B$5:$B$1504,$A77,Payments!$D$5:$D$1504))</f>
        <v/>
      </c>
      <c r="F77" s="22">
        <f>IF($A77="","",D77-E77)</f>
        <v/>
      </c>
      <c r="G77" s="23">
        <f>IF($A77="","",IF(F77&lt;0,"Overpaid",IF(F77=0,"Cleared","Balance")))</f>
        <v/>
      </c>
    </row>
    <row r="78">
      <c r="A78" s="24" t="n"/>
      <c r="B78" s="25" t="n"/>
      <c r="C78" s="24" t="n"/>
      <c r="D78" s="26">
        <f>IF($A78="","",IFERROR(INDEX('Fee Structure'!$C$9:$C$22,MATCH($C78,'Fee Structure'!$B$9:$B$22,0)),0))</f>
        <v/>
      </c>
      <c r="E78" s="26">
        <f>IF($A78="","",SUMIF(Payments!$B$5:$B$1504,$A78,Payments!$D$5:$D$1504))</f>
        <v/>
      </c>
      <c r="F78" s="26">
        <f>IF($A78="","",D78-E78)</f>
        <v/>
      </c>
      <c r="G78" s="27">
        <f>IF($A78="","",IF(F78&lt;0,"Overpaid",IF(F78=0,"Cleared","Balance")))</f>
        <v/>
      </c>
    </row>
    <row r="79">
      <c r="A79" s="28" t="n"/>
      <c r="B79" s="29" t="n"/>
      <c r="C79" s="28" t="n"/>
      <c r="D79" s="22">
        <f>IF($A79="","",IFERROR(INDEX('Fee Structure'!$C$9:$C$22,MATCH($C79,'Fee Structure'!$B$9:$B$22,0)),0))</f>
        <v/>
      </c>
      <c r="E79" s="22">
        <f>IF($A79="","",SUMIF(Payments!$B$5:$B$1504,$A79,Payments!$D$5:$D$1504))</f>
        <v/>
      </c>
      <c r="F79" s="22">
        <f>IF($A79="","",D79-E79)</f>
        <v/>
      </c>
      <c r="G79" s="23">
        <f>IF($A79="","",IF(F79&lt;0,"Overpaid",IF(F79=0,"Cleared","Balance")))</f>
        <v/>
      </c>
    </row>
    <row r="80">
      <c r="A80" s="24" t="n"/>
      <c r="B80" s="25" t="n"/>
      <c r="C80" s="24" t="n"/>
      <c r="D80" s="26">
        <f>IF($A80="","",IFERROR(INDEX('Fee Structure'!$C$9:$C$22,MATCH($C80,'Fee Structure'!$B$9:$B$22,0)),0))</f>
        <v/>
      </c>
      <c r="E80" s="26">
        <f>IF($A80="","",SUMIF(Payments!$B$5:$B$1504,$A80,Payments!$D$5:$D$1504))</f>
        <v/>
      </c>
      <c r="F80" s="26">
        <f>IF($A80="","",D80-E80)</f>
        <v/>
      </c>
      <c r="G80" s="27">
        <f>IF($A80="","",IF(F80&lt;0,"Overpaid",IF(F80=0,"Cleared","Balance")))</f>
        <v/>
      </c>
    </row>
    <row r="81">
      <c r="A81" s="28" t="n"/>
      <c r="B81" s="29" t="n"/>
      <c r="C81" s="28" t="n"/>
      <c r="D81" s="22">
        <f>IF($A81="","",IFERROR(INDEX('Fee Structure'!$C$9:$C$22,MATCH($C81,'Fee Structure'!$B$9:$B$22,0)),0))</f>
        <v/>
      </c>
      <c r="E81" s="22">
        <f>IF($A81="","",SUMIF(Payments!$B$5:$B$1504,$A81,Payments!$D$5:$D$1504))</f>
        <v/>
      </c>
      <c r="F81" s="22">
        <f>IF($A81="","",D81-E81)</f>
        <v/>
      </c>
      <c r="G81" s="23">
        <f>IF($A81="","",IF(F81&lt;0,"Overpaid",IF(F81=0,"Cleared","Balance")))</f>
        <v/>
      </c>
    </row>
    <row r="82">
      <c r="A82" s="24" t="n"/>
      <c r="B82" s="25" t="n"/>
      <c r="C82" s="24" t="n"/>
      <c r="D82" s="26">
        <f>IF($A82="","",IFERROR(INDEX('Fee Structure'!$C$9:$C$22,MATCH($C82,'Fee Structure'!$B$9:$B$22,0)),0))</f>
        <v/>
      </c>
      <c r="E82" s="26">
        <f>IF($A82="","",SUMIF(Payments!$B$5:$B$1504,$A82,Payments!$D$5:$D$1504))</f>
        <v/>
      </c>
      <c r="F82" s="26">
        <f>IF($A82="","",D82-E82)</f>
        <v/>
      </c>
      <c r="G82" s="27">
        <f>IF($A82="","",IF(F82&lt;0,"Overpaid",IF(F82=0,"Cleared","Balance")))</f>
        <v/>
      </c>
    </row>
    <row r="83">
      <c r="A83" s="28" t="n"/>
      <c r="B83" s="29" t="n"/>
      <c r="C83" s="28" t="n"/>
      <c r="D83" s="22">
        <f>IF($A83="","",IFERROR(INDEX('Fee Structure'!$C$9:$C$22,MATCH($C83,'Fee Structure'!$B$9:$B$22,0)),0))</f>
        <v/>
      </c>
      <c r="E83" s="22">
        <f>IF($A83="","",SUMIF(Payments!$B$5:$B$1504,$A83,Payments!$D$5:$D$1504))</f>
        <v/>
      </c>
      <c r="F83" s="22">
        <f>IF($A83="","",D83-E83)</f>
        <v/>
      </c>
      <c r="G83" s="23">
        <f>IF($A83="","",IF(F83&lt;0,"Overpaid",IF(F83=0,"Cleared","Balance")))</f>
        <v/>
      </c>
    </row>
    <row r="84">
      <c r="A84" s="24" t="n"/>
      <c r="B84" s="25" t="n"/>
      <c r="C84" s="24" t="n"/>
      <c r="D84" s="26">
        <f>IF($A84="","",IFERROR(INDEX('Fee Structure'!$C$9:$C$22,MATCH($C84,'Fee Structure'!$B$9:$B$22,0)),0))</f>
        <v/>
      </c>
      <c r="E84" s="26">
        <f>IF($A84="","",SUMIF(Payments!$B$5:$B$1504,$A84,Payments!$D$5:$D$1504))</f>
        <v/>
      </c>
      <c r="F84" s="26">
        <f>IF($A84="","",D84-E84)</f>
        <v/>
      </c>
      <c r="G84" s="27">
        <f>IF($A84="","",IF(F84&lt;0,"Overpaid",IF(F84=0,"Cleared","Balance")))</f>
        <v/>
      </c>
    </row>
    <row r="85">
      <c r="A85" s="28" t="n"/>
      <c r="B85" s="29" t="n"/>
      <c r="C85" s="28" t="n"/>
      <c r="D85" s="22">
        <f>IF($A85="","",IFERROR(INDEX('Fee Structure'!$C$9:$C$22,MATCH($C85,'Fee Structure'!$B$9:$B$22,0)),0))</f>
        <v/>
      </c>
      <c r="E85" s="22">
        <f>IF($A85="","",SUMIF(Payments!$B$5:$B$1504,$A85,Payments!$D$5:$D$1504))</f>
        <v/>
      </c>
      <c r="F85" s="22">
        <f>IF($A85="","",D85-E85)</f>
        <v/>
      </c>
      <c r="G85" s="23">
        <f>IF($A85="","",IF(F85&lt;0,"Overpaid",IF(F85=0,"Cleared","Balance")))</f>
        <v/>
      </c>
    </row>
    <row r="86">
      <c r="A86" s="24" t="n"/>
      <c r="B86" s="25" t="n"/>
      <c r="C86" s="24" t="n"/>
      <c r="D86" s="26">
        <f>IF($A86="","",IFERROR(INDEX('Fee Structure'!$C$9:$C$22,MATCH($C86,'Fee Structure'!$B$9:$B$22,0)),0))</f>
        <v/>
      </c>
      <c r="E86" s="26">
        <f>IF($A86="","",SUMIF(Payments!$B$5:$B$1504,$A86,Payments!$D$5:$D$1504))</f>
        <v/>
      </c>
      <c r="F86" s="26">
        <f>IF($A86="","",D86-E86)</f>
        <v/>
      </c>
      <c r="G86" s="27">
        <f>IF($A86="","",IF(F86&lt;0,"Overpaid",IF(F86=0,"Cleared","Balance")))</f>
        <v/>
      </c>
    </row>
    <row r="87">
      <c r="A87" s="28" t="n"/>
      <c r="B87" s="29" t="n"/>
      <c r="C87" s="28" t="n"/>
      <c r="D87" s="22">
        <f>IF($A87="","",IFERROR(INDEX('Fee Structure'!$C$9:$C$22,MATCH($C87,'Fee Structure'!$B$9:$B$22,0)),0))</f>
        <v/>
      </c>
      <c r="E87" s="22">
        <f>IF($A87="","",SUMIF(Payments!$B$5:$B$1504,$A87,Payments!$D$5:$D$1504))</f>
        <v/>
      </c>
      <c r="F87" s="22">
        <f>IF($A87="","",D87-E87)</f>
        <v/>
      </c>
      <c r="G87" s="23">
        <f>IF($A87="","",IF(F87&lt;0,"Overpaid",IF(F87=0,"Cleared","Balance")))</f>
        <v/>
      </c>
    </row>
    <row r="88">
      <c r="A88" s="24" t="n"/>
      <c r="B88" s="25" t="n"/>
      <c r="C88" s="24" t="n"/>
      <c r="D88" s="26">
        <f>IF($A88="","",IFERROR(INDEX('Fee Structure'!$C$9:$C$22,MATCH($C88,'Fee Structure'!$B$9:$B$22,0)),0))</f>
        <v/>
      </c>
      <c r="E88" s="26">
        <f>IF($A88="","",SUMIF(Payments!$B$5:$B$1504,$A88,Payments!$D$5:$D$1504))</f>
        <v/>
      </c>
      <c r="F88" s="26">
        <f>IF($A88="","",D88-E88)</f>
        <v/>
      </c>
      <c r="G88" s="27">
        <f>IF($A88="","",IF(F88&lt;0,"Overpaid",IF(F88=0,"Cleared","Balance")))</f>
        <v/>
      </c>
    </row>
    <row r="89">
      <c r="A89" s="28" t="n"/>
      <c r="B89" s="29" t="n"/>
      <c r="C89" s="28" t="n"/>
      <c r="D89" s="22">
        <f>IF($A89="","",IFERROR(INDEX('Fee Structure'!$C$9:$C$22,MATCH($C89,'Fee Structure'!$B$9:$B$22,0)),0))</f>
        <v/>
      </c>
      <c r="E89" s="22">
        <f>IF($A89="","",SUMIF(Payments!$B$5:$B$1504,$A89,Payments!$D$5:$D$1504))</f>
        <v/>
      </c>
      <c r="F89" s="22">
        <f>IF($A89="","",D89-E89)</f>
        <v/>
      </c>
      <c r="G89" s="23">
        <f>IF($A89="","",IF(F89&lt;0,"Overpaid",IF(F89=0,"Cleared","Balance")))</f>
        <v/>
      </c>
    </row>
    <row r="90">
      <c r="A90" s="24" t="n"/>
      <c r="B90" s="25" t="n"/>
      <c r="C90" s="24" t="n"/>
      <c r="D90" s="26">
        <f>IF($A90="","",IFERROR(INDEX('Fee Structure'!$C$9:$C$22,MATCH($C90,'Fee Structure'!$B$9:$B$22,0)),0))</f>
        <v/>
      </c>
      <c r="E90" s="26">
        <f>IF($A90="","",SUMIF(Payments!$B$5:$B$1504,$A90,Payments!$D$5:$D$1504))</f>
        <v/>
      </c>
      <c r="F90" s="26">
        <f>IF($A90="","",D90-E90)</f>
        <v/>
      </c>
      <c r="G90" s="27">
        <f>IF($A90="","",IF(F90&lt;0,"Overpaid",IF(F90=0,"Cleared","Balance")))</f>
        <v/>
      </c>
    </row>
    <row r="91">
      <c r="A91" s="28" t="n"/>
      <c r="B91" s="29" t="n"/>
      <c r="C91" s="28" t="n"/>
      <c r="D91" s="22">
        <f>IF($A91="","",IFERROR(INDEX('Fee Structure'!$C$9:$C$22,MATCH($C91,'Fee Structure'!$B$9:$B$22,0)),0))</f>
        <v/>
      </c>
      <c r="E91" s="22">
        <f>IF($A91="","",SUMIF(Payments!$B$5:$B$1504,$A91,Payments!$D$5:$D$1504))</f>
        <v/>
      </c>
      <c r="F91" s="22">
        <f>IF($A91="","",D91-E91)</f>
        <v/>
      </c>
      <c r="G91" s="23">
        <f>IF($A91="","",IF(F91&lt;0,"Overpaid",IF(F91=0,"Cleared","Balance")))</f>
        <v/>
      </c>
    </row>
    <row r="92">
      <c r="A92" s="24" t="n"/>
      <c r="B92" s="25" t="n"/>
      <c r="C92" s="24" t="n"/>
      <c r="D92" s="26">
        <f>IF($A92="","",IFERROR(INDEX('Fee Structure'!$C$9:$C$22,MATCH($C92,'Fee Structure'!$B$9:$B$22,0)),0))</f>
        <v/>
      </c>
      <c r="E92" s="26">
        <f>IF($A92="","",SUMIF(Payments!$B$5:$B$1504,$A92,Payments!$D$5:$D$1504))</f>
        <v/>
      </c>
      <c r="F92" s="26">
        <f>IF($A92="","",D92-E92)</f>
        <v/>
      </c>
      <c r="G92" s="27">
        <f>IF($A92="","",IF(F92&lt;0,"Overpaid",IF(F92=0,"Cleared","Balance")))</f>
        <v/>
      </c>
    </row>
    <row r="93">
      <c r="A93" s="28" t="n"/>
      <c r="B93" s="29" t="n"/>
      <c r="C93" s="28" t="n"/>
      <c r="D93" s="22">
        <f>IF($A93="","",IFERROR(INDEX('Fee Structure'!$C$9:$C$22,MATCH($C93,'Fee Structure'!$B$9:$B$22,0)),0))</f>
        <v/>
      </c>
      <c r="E93" s="22">
        <f>IF($A93="","",SUMIF(Payments!$B$5:$B$1504,$A93,Payments!$D$5:$D$1504))</f>
        <v/>
      </c>
      <c r="F93" s="22">
        <f>IF($A93="","",D93-E93)</f>
        <v/>
      </c>
      <c r="G93" s="23">
        <f>IF($A93="","",IF(F93&lt;0,"Overpaid",IF(F93=0,"Cleared","Balance")))</f>
        <v/>
      </c>
    </row>
    <row r="94">
      <c r="A94" s="24" t="n"/>
      <c r="B94" s="25" t="n"/>
      <c r="C94" s="24" t="n"/>
      <c r="D94" s="26">
        <f>IF($A94="","",IFERROR(INDEX('Fee Structure'!$C$9:$C$22,MATCH($C94,'Fee Structure'!$B$9:$B$22,0)),0))</f>
        <v/>
      </c>
      <c r="E94" s="26">
        <f>IF($A94="","",SUMIF(Payments!$B$5:$B$1504,$A94,Payments!$D$5:$D$1504))</f>
        <v/>
      </c>
      <c r="F94" s="26">
        <f>IF($A94="","",D94-E94)</f>
        <v/>
      </c>
      <c r="G94" s="27">
        <f>IF($A94="","",IF(F94&lt;0,"Overpaid",IF(F94=0,"Cleared","Balance")))</f>
        <v/>
      </c>
    </row>
    <row r="95">
      <c r="A95" s="28" t="n"/>
      <c r="B95" s="29" t="n"/>
      <c r="C95" s="28" t="n"/>
      <c r="D95" s="22">
        <f>IF($A95="","",IFERROR(INDEX('Fee Structure'!$C$9:$C$22,MATCH($C95,'Fee Structure'!$B$9:$B$22,0)),0))</f>
        <v/>
      </c>
      <c r="E95" s="22">
        <f>IF($A95="","",SUMIF(Payments!$B$5:$B$1504,$A95,Payments!$D$5:$D$1504))</f>
        <v/>
      </c>
      <c r="F95" s="22">
        <f>IF($A95="","",D95-E95)</f>
        <v/>
      </c>
      <c r="G95" s="23">
        <f>IF($A95="","",IF(F95&lt;0,"Overpaid",IF(F95=0,"Cleared","Balance")))</f>
        <v/>
      </c>
    </row>
    <row r="96">
      <c r="A96" s="24" t="n"/>
      <c r="B96" s="25" t="n"/>
      <c r="C96" s="24" t="n"/>
      <c r="D96" s="26">
        <f>IF($A96="","",IFERROR(INDEX('Fee Structure'!$C$9:$C$22,MATCH($C96,'Fee Structure'!$B$9:$B$22,0)),0))</f>
        <v/>
      </c>
      <c r="E96" s="26">
        <f>IF($A96="","",SUMIF(Payments!$B$5:$B$1504,$A96,Payments!$D$5:$D$1504))</f>
        <v/>
      </c>
      <c r="F96" s="26">
        <f>IF($A96="","",D96-E96)</f>
        <v/>
      </c>
      <c r="G96" s="27">
        <f>IF($A96="","",IF(F96&lt;0,"Overpaid",IF(F96=0,"Cleared","Balance")))</f>
        <v/>
      </c>
    </row>
    <row r="97">
      <c r="A97" s="28" t="n"/>
      <c r="B97" s="29" t="n"/>
      <c r="C97" s="28" t="n"/>
      <c r="D97" s="22">
        <f>IF($A97="","",IFERROR(INDEX('Fee Structure'!$C$9:$C$22,MATCH($C97,'Fee Structure'!$B$9:$B$22,0)),0))</f>
        <v/>
      </c>
      <c r="E97" s="22">
        <f>IF($A97="","",SUMIF(Payments!$B$5:$B$1504,$A97,Payments!$D$5:$D$1504))</f>
        <v/>
      </c>
      <c r="F97" s="22">
        <f>IF($A97="","",D97-E97)</f>
        <v/>
      </c>
      <c r="G97" s="23">
        <f>IF($A97="","",IF(F97&lt;0,"Overpaid",IF(F97=0,"Cleared","Balance")))</f>
        <v/>
      </c>
    </row>
    <row r="98">
      <c r="A98" s="24" t="n"/>
      <c r="B98" s="25" t="n"/>
      <c r="C98" s="24" t="n"/>
      <c r="D98" s="26">
        <f>IF($A98="","",IFERROR(INDEX('Fee Structure'!$C$9:$C$22,MATCH($C98,'Fee Structure'!$B$9:$B$22,0)),0))</f>
        <v/>
      </c>
      <c r="E98" s="26">
        <f>IF($A98="","",SUMIF(Payments!$B$5:$B$1504,$A98,Payments!$D$5:$D$1504))</f>
        <v/>
      </c>
      <c r="F98" s="26">
        <f>IF($A98="","",D98-E98)</f>
        <v/>
      </c>
      <c r="G98" s="27">
        <f>IF($A98="","",IF(F98&lt;0,"Overpaid",IF(F98=0,"Cleared","Balance")))</f>
        <v/>
      </c>
    </row>
    <row r="99">
      <c r="A99" s="28" t="n"/>
      <c r="B99" s="29" t="n"/>
      <c r="C99" s="28" t="n"/>
      <c r="D99" s="22">
        <f>IF($A99="","",IFERROR(INDEX('Fee Structure'!$C$9:$C$22,MATCH($C99,'Fee Structure'!$B$9:$B$22,0)),0))</f>
        <v/>
      </c>
      <c r="E99" s="22">
        <f>IF($A99="","",SUMIF(Payments!$B$5:$B$1504,$A99,Payments!$D$5:$D$1504))</f>
        <v/>
      </c>
      <c r="F99" s="22">
        <f>IF($A99="","",D99-E99)</f>
        <v/>
      </c>
      <c r="G99" s="23">
        <f>IF($A99="","",IF(F99&lt;0,"Overpaid",IF(F99=0,"Cleared","Balance")))</f>
        <v/>
      </c>
    </row>
    <row r="100">
      <c r="A100" s="24" t="n"/>
      <c r="B100" s="25" t="n"/>
      <c r="C100" s="24" t="n"/>
      <c r="D100" s="26">
        <f>IF($A100="","",IFERROR(INDEX('Fee Structure'!$C$9:$C$22,MATCH($C100,'Fee Structure'!$B$9:$B$22,0)),0))</f>
        <v/>
      </c>
      <c r="E100" s="26">
        <f>IF($A100="","",SUMIF(Payments!$B$5:$B$1504,$A100,Payments!$D$5:$D$1504))</f>
        <v/>
      </c>
      <c r="F100" s="26">
        <f>IF($A100="","",D100-E100)</f>
        <v/>
      </c>
      <c r="G100" s="27">
        <f>IF($A100="","",IF(F100&lt;0,"Overpaid",IF(F100=0,"Cleared","Balance")))</f>
        <v/>
      </c>
    </row>
    <row r="101">
      <c r="A101" s="28" t="n"/>
      <c r="B101" s="29" t="n"/>
      <c r="C101" s="28" t="n"/>
      <c r="D101" s="22">
        <f>IF($A101="","",IFERROR(INDEX('Fee Structure'!$C$9:$C$22,MATCH($C101,'Fee Structure'!$B$9:$B$22,0)),0))</f>
        <v/>
      </c>
      <c r="E101" s="22">
        <f>IF($A101="","",SUMIF(Payments!$B$5:$B$1504,$A101,Payments!$D$5:$D$1504))</f>
        <v/>
      </c>
      <c r="F101" s="22">
        <f>IF($A101="","",D101-E101)</f>
        <v/>
      </c>
      <c r="G101" s="23">
        <f>IF($A101="","",IF(F101&lt;0,"Overpaid",IF(F101=0,"Cleared","Balance")))</f>
        <v/>
      </c>
    </row>
    <row r="102">
      <c r="A102" s="24" t="n"/>
      <c r="B102" s="25" t="n"/>
      <c r="C102" s="24" t="n"/>
      <c r="D102" s="26">
        <f>IF($A102="","",IFERROR(INDEX('Fee Structure'!$C$9:$C$22,MATCH($C102,'Fee Structure'!$B$9:$B$22,0)),0))</f>
        <v/>
      </c>
      <c r="E102" s="26">
        <f>IF($A102="","",SUMIF(Payments!$B$5:$B$1504,$A102,Payments!$D$5:$D$1504))</f>
        <v/>
      </c>
      <c r="F102" s="26">
        <f>IF($A102="","",D102-E102)</f>
        <v/>
      </c>
      <c r="G102" s="27">
        <f>IF($A102="","",IF(F102&lt;0,"Overpaid",IF(F102=0,"Cleared","Balance")))</f>
        <v/>
      </c>
    </row>
    <row r="103">
      <c r="A103" s="28" t="n"/>
      <c r="B103" s="29" t="n"/>
      <c r="C103" s="28" t="n"/>
      <c r="D103" s="22">
        <f>IF($A103="","",IFERROR(INDEX('Fee Structure'!$C$9:$C$22,MATCH($C103,'Fee Structure'!$B$9:$B$22,0)),0))</f>
        <v/>
      </c>
      <c r="E103" s="22">
        <f>IF($A103="","",SUMIF(Payments!$B$5:$B$1504,$A103,Payments!$D$5:$D$1504))</f>
        <v/>
      </c>
      <c r="F103" s="22">
        <f>IF($A103="","",D103-E103)</f>
        <v/>
      </c>
      <c r="G103" s="23">
        <f>IF($A103="","",IF(F103&lt;0,"Overpaid",IF(F103=0,"Cleared","Balance")))</f>
        <v/>
      </c>
    </row>
    <row r="104">
      <c r="A104" s="24" t="n"/>
      <c r="B104" s="25" t="n"/>
      <c r="C104" s="24" t="n"/>
      <c r="D104" s="26">
        <f>IF($A104="","",IFERROR(INDEX('Fee Structure'!$C$9:$C$22,MATCH($C104,'Fee Structure'!$B$9:$B$22,0)),0))</f>
        <v/>
      </c>
      <c r="E104" s="26">
        <f>IF($A104="","",SUMIF(Payments!$B$5:$B$1504,$A104,Payments!$D$5:$D$1504))</f>
        <v/>
      </c>
      <c r="F104" s="26">
        <f>IF($A104="","",D104-E104)</f>
        <v/>
      </c>
      <c r="G104" s="27">
        <f>IF($A104="","",IF(F104&lt;0,"Overpaid",IF(F104=0,"Cleared","Balance")))</f>
        <v/>
      </c>
    </row>
    <row r="105">
      <c r="A105" s="28" t="n"/>
      <c r="B105" s="29" t="n"/>
      <c r="C105" s="28" t="n"/>
      <c r="D105" s="22">
        <f>IF($A105="","",IFERROR(INDEX('Fee Structure'!$C$9:$C$22,MATCH($C105,'Fee Structure'!$B$9:$B$22,0)),0))</f>
        <v/>
      </c>
      <c r="E105" s="22">
        <f>IF($A105="","",SUMIF(Payments!$B$5:$B$1504,$A105,Payments!$D$5:$D$1504))</f>
        <v/>
      </c>
      <c r="F105" s="22">
        <f>IF($A105="","",D105-E105)</f>
        <v/>
      </c>
      <c r="G105" s="23">
        <f>IF($A105="","",IF(F105&lt;0,"Overpaid",IF(F105=0,"Cleared","Balance")))</f>
        <v/>
      </c>
    </row>
    <row r="106">
      <c r="A106" s="24" t="n"/>
      <c r="B106" s="25" t="n"/>
      <c r="C106" s="24" t="n"/>
      <c r="D106" s="26">
        <f>IF($A106="","",IFERROR(INDEX('Fee Structure'!$C$9:$C$22,MATCH($C106,'Fee Structure'!$B$9:$B$22,0)),0))</f>
        <v/>
      </c>
      <c r="E106" s="26">
        <f>IF($A106="","",SUMIF(Payments!$B$5:$B$1504,$A106,Payments!$D$5:$D$1504))</f>
        <v/>
      </c>
      <c r="F106" s="26">
        <f>IF($A106="","",D106-E106)</f>
        <v/>
      </c>
      <c r="G106" s="27">
        <f>IF($A106="","",IF(F106&lt;0,"Overpaid",IF(F106=0,"Cleared","Balance")))</f>
        <v/>
      </c>
    </row>
    <row r="107">
      <c r="A107" s="28" t="n"/>
      <c r="B107" s="29" t="n"/>
      <c r="C107" s="28" t="n"/>
      <c r="D107" s="22">
        <f>IF($A107="","",IFERROR(INDEX('Fee Structure'!$C$9:$C$22,MATCH($C107,'Fee Structure'!$B$9:$B$22,0)),0))</f>
        <v/>
      </c>
      <c r="E107" s="22">
        <f>IF($A107="","",SUMIF(Payments!$B$5:$B$1504,$A107,Payments!$D$5:$D$1504))</f>
        <v/>
      </c>
      <c r="F107" s="22">
        <f>IF($A107="","",D107-E107)</f>
        <v/>
      </c>
      <c r="G107" s="23">
        <f>IF($A107="","",IF(F107&lt;0,"Overpaid",IF(F107=0,"Cleared","Balance")))</f>
        <v/>
      </c>
    </row>
    <row r="108">
      <c r="A108" s="24" t="n"/>
      <c r="B108" s="25" t="n"/>
      <c r="C108" s="24" t="n"/>
      <c r="D108" s="26">
        <f>IF($A108="","",IFERROR(INDEX('Fee Structure'!$C$9:$C$22,MATCH($C108,'Fee Structure'!$B$9:$B$22,0)),0))</f>
        <v/>
      </c>
      <c r="E108" s="26">
        <f>IF($A108="","",SUMIF(Payments!$B$5:$B$1504,$A108,Payments!$D$5:$D$1504))</f>
        <v/>
      </c>
      <c r="F108" s="26">
        <f>IF($A108="","",D108-E108)</f>
        <v/>
      </c>
      <c r="G108" s="27">
        <f>IF($A108="","",IF(F108&lt;0,"Overpaid",IF(F108=0,"Cleared","Balance")))</f>
        <v/>
      </c>
    </row>
    <row r="109">
      <c r="A109" s="28" t="n"/>
      <c r="B109" s="29" t="n"/>
      <c r="C109" s="28" t="n"/>
      <c r="D109" s="22">
        <f>IF($A109="","",IFERROR(INDEX('Fee Structure'!$C$9:$C$22,MATCH($C109,'Fee Structure'!$B$9:$B$22,0)),0))</f>
        <v/>
      </c>
      <c r="E109" s="22">
        <f>IF($A109="","",SUMIF(Payments!$B$5:$B$1504,$A109,Payments!$D$5:$D$1504))</f>
        <v/>
      </c>
      <c r="F109" s="22">
        <f>IF($A109="","",D109-E109)</f>
        <v/>
      </c>
      <c r="G109" s="23">
        <f>IF($A109="","",IF(F109&lt;0,"Overpaid",IF(F109=0,"Cleared","Balance")))</f>
        <v/>
      </c>
    </row>
    <row r="110">
      <c r="A110" s="24" t="n"/>
      <c r="B110" s="25" t="n"/>
      <c r="C110" s="24" t="n"/>
      <c r="D110" s="26">
        <f>IF($A110="","",IFERROR(INDEX('Fee Structure'!$C$9:$C$22,MATCH($C110,'Fee Structure'!$B$9:$B$22,0)),0))</f>
        <v/>
      </c>
      <c r="E110" s="26">
        <f>IF($A110="","",SUMIF(Payments!$B$5:$B$1504,$A110,Payments!$D$5:$D$1504))</f>
        <v/>
      </c>
      <c r="F110" s="26">
        <f>IF($A110="","",D110-E110)</f>
        <v/>
      </c>
      <c r="G110" s="27">
        <f>IF($A110="","",IF(F110&lt;0,"Overpaid",IF(F110=0,"Cleared","Balance")))</f>
        <v/>
      </c>
    </row>
    <row r="111">
      <c r="A111" s="28" t="n"/>
      <c r="B111" s="29" t="n"/>
      <c r="C111" s="28" t="n"/>
      <c r="D111" s="22">
        <f>IF($A111="","",IFERROR(INDEX('Fee Structure'!$C$9:$C$22,MATCH($C111,'Fee Structure'!$B$9:$B$22,0)),0))</f>
        <v/>
      </c>
      <c r="E111" s="22">
        <f>IF($A111="","",SUMIF(Payments!$B$5:$B$1504,$A111,Payments!$D$5:$D$1504))</f>
        <v/>
      </c>
      <c r="F111" s="22">
        <f>IF($A111="","",D111-E111)</f>
        <v/>
      </c>
      <c r="G111" s="23">
        <f>IF($A111="","",IF(F111&lt;0,"Overpaid",IF(F111=0,"Cleared","Balance")))</f>
        <v/>
      </c>
    </row>
    <row r="112">
      <c r="A112" s="24" t="n"/>
      <c r="B112" s="25" t="n"/>
      <c r="C112" s="24" t="n"/>
      <c r="D112" s="26">
        <f>IF($A112="","",IFERROR(INDEX('Fee Structure'!$C$9:$C$22,MATCH($C112,'Fee Structure'!$B$9:$B$22,0)),0))</f>
        <v/>
      </c>
      <c r="E112" s="26">
        <f>IF($A112="","",SUMIF(Payments!$B$5:$B$1504,$A112,Payments!$D$5:$D$1504))</f>
        <v/>
      </c>
      <c r="F112" s="26">
        <f>IF($A112="","",D112-E112)</f>
        <v/>
      </c>
      <c r="G112" s="27">
        <f>IF($A112="","",IF(F112&lt;0,"Overpaid",IF(F112=0,"Cleared","Balance")))</f>
        <v/>
      </c>
    </row>
    <row r="113">
      <c r="A113" s="28" t="n"/>
      <c r="B113" s="29" t="n"/>
      <c r="C113" s="28" t="n"/>
      <c r="D113" s="22">
        <f>IF($A113="","",IFERROR(INDEX('Fee Structure'!$C$9:$C$22,MATCH($C113,'Fee Structure'!$B$9:$B$22,0)),0))</f>
        <v/>
      </c>
      <c r="E113" s="22">
        <f>IF($A113="","",SUMIF(Payments!$B$5:$B$1504,$A113,Payments!$D$5:$D$1504))</f>
        <v/>
      </c>
      <c r="F113" s="22">
        <f>IF($A113="","",D113-E113)</f>
        <v/>
      </c>
      <c r="G113" s="23">
        <f>IF($A113="","",IF(F113&lt;0,"Overpaid",IF(F113=0,"Cleared","Balance")))</f>
        <v/>
      </c>
    </row>
    <row r="114">
      <c r="A114" s="24" t="n"/>
      <c r="B114" s="25" t="n"/>
      <c r="C114" s="24" t="n"/>
      <c r="D114" s="26">
        <f>IF($A114="","",IFERROR(INDEX('Fee Structure'!$C$9:$C$22,MATCH($C114,'Fee Structure'!$B$9:$B$22,0)),0))</f>
        <v/>
      </c>
      <c r="E114" s="26">
        <f>IF($A114="","",SUMIF(Payments!$B$5:$B$1504,$A114,Payments!$D$5:$D$1504))</f>
        <v/>
      </c>
      <c r="F114" s="26">
        <f>IF($A114="","",D114-E114)</f>
        <v/>
      </c>
      <c r="G114" s="27">
        <f>IF($A114="","",IF(F114&lt;0,"Overpaid",IF(F114=0,"Cleared","Balance")))</f>
        <v/>
      </c>
    </row>
    <row r="115">
      <c r="A115" s="28" t="n"/>
      <c r="B115" s="29" t="n"/>
      <c r="C115" s="28" t="n"/>
      <c r="D115" s="22">
        <f>IF($A115="","",IFERROR(INDEX('Fee Structure'!$C$9:$C$22,MATCH($C115,'Fee Structure'!$B$9:$B$22,0)),0))</f>
        <v/>
      </c>
      <c r="E115" s="22">
        <f>IF($A115="","",SUMIF(Payments!$B$5:$B$1504,$A115,Payments!$D$5:$D$1504))</f>
        <v/>
      </c>
      <c r="F115" s="22">
        <f>IF($A115="","",D115-E115)</f>
        <v/>
      </c>
      <c r="G115" s="23">
        <f>IF($A115="","",IF(F115&lt;0,"Overpaid",IF(F115=0,"Cleared","Balance")))</f>
        <v/>
      </c>
    </row>
    <row r="116">
      <c r="A116" s="24" t="n"/>
      <c r="B116" s="25" t="n"/>
      <c r="C116" s="24" t="n"/>
      <c r="D116" s="26">
        <f>IF($A116="","",IFERROR(INDEX('Fee Structure'!$C$9:$C$22,MATCH($C116,'Fee Structure'!$B$9:$B$22,0)),0))</f>
        <v/>
      </c>
      <c r="E116" s="26">
        <f>IF($A116="","",SUMIF(Payments!$B$5:$B$1504,$A116,Payments!$D$5:$D$1504))</f>
        <v/>
      </c>
      <c r="F116" s="26">
        <f>IF($A116="","",D116-E116)</f>
        <v/>
      </c>
      <c r="G116" s="27">
        <f>IF($A116="","",IF(F116&lt;0,"Overpaid",IF(F116=0,"Cleared","Balance")))</f>
        <v/>
      </c>
    </row>
    <row r="117">
      <c r="A117" s="28" t="n"/>
      <c r="B117" s="29" t="n"/>
      <c r="C117" s="28" t="n"/>
      <c r="D117" s="22">
        <f>IF($A117="","",IFERROR(INDEX('Fee Structure'!$C$9:$C$22,MATCH($C117,'Fee Structure'!$B$9:$B$22,0)),0))</f>
        <v/>
      </c>
      <c r="E117" s="22">
        <f>IF($A117="","",SUMIF(Payments!$B$5:$B$1504,$A117,Payments!$D$5:$D$1504))</f>
        <v/>
      </c>
      <c r="F117" s="22">
        <f>IF($A117="","",D117-E117)</f>
        <v/>
      </c>
      <c r="G117" s="23">
        <f>IF($A117="","",IF(F117&lt;0,"Overpaid",IF(F117=0,"Cleared","Balance")))</f>
        <v/>
      </c>
    </row>
    <row r="118">
      <c r="A118" s="24" t="n"/>
      <c r="B118" s="25" t="n"/>
      <c r="C118" s="24" t="n"/>
      <c r="D118" s="26">
        <f>IF($A118="","",IFERROR(INDEX('Fee Structure'!$C$9:$C$22,MATCH($C118,'Fee Structure'!$B$9:$B$22,0)),0))</f>
        <v/>
      </c>
      <c r="E118" s="26">
        <f>IF($A118="","",SUMIF(Payments!$B$5:$B$1504,$A118,Payments!$D$5:$D$1504))</f>
        <v/>
      </c>
      <c r="F118" s="26">
        <f>IF($A118="","",D118-E118)</f>
        <v/>
      </c>
      <c r="G118" s="27">
        <f>IF($A118="","",IF(F118&lt;0,"Overpaid",IF(F118=0,"Cleared","Balance")))</f>
        <v/>
      </c>
    </row>
    <row r="119">
      <c r="A119" s="28" t="n"/>
      <c r="B119" s="29" t="n"/>
      <c r="C119" s="28" t="n"/>
      <c r="D119" s="22">
        <f>IF($A119="","",IFERROR(INDEX('Fee Structure'!$C$9:$C$22,MATCH($C119,'Fee Structure'!$B$9:$B$22,0)),0))</f>
        <v/>
      </c>
      <c r="E119" s="22">
        <f>IF($A119="","",SUMIF(Payments!$B$5:$B$1504,$A119,Payments!$D$5:$D$1504))</f>
        <v/>
      </c>
      <c r="F119" s="22">
        <f>IF($A119="","",D119-E119)</f>
        <v/>
      </c>
      <c r="G119" s="23">
        <f>IF($A119="","",IF(F119&lt;0,"Overpaid",IF(F119=0,"Cleared","Balance")))</f>
        <v/>
      </c>
    </row>
    <row r="120">
      <c r="A120" s="24" t="n"/>
      <c r="B120" s="25" t="n"/>
      <c r="C120" s="24" t="n"/>
      <c r="D120" s="26">
        <f>IF($A120="","",IFERROR(INDEX('Fee Structure'!$C$9:$C$22,MATCH($C120,'Fee Structure'!$B$9:$B$22,0)),0))</f>
        <v/>
      </c>
      <c r="E120" s="26">
        <f>IF($A120="","",SUMIF(Payments!$B$5:$B$1504,$A120,Payments!$D$5:$D$1504))</f>
        <v/>
      </c>
      <c r="F120" s="26">
        <f>IF($A120="","",D120-E120)</f>
        <v/>
      </c>
      <c r="G120" s="27">
        <f>IF($A120="","",IF(F120&lt;0,"Overpaid",IF(F120=0,"Cleared","Balance")))</f>
        <v/>
      </c>
    </row>
    <row r="121">
      <c r="A121" s="28" t="n"/>
      <c r="B121" s="29" t="n"/>
      <c r="C121" s="28" t="n"/>
      <c r="D121" s="22">
        <f>IF($A121="","",IFERROR(INDEX('Fee Structure'!$C$9:$C$22,MATCH($C121,'Fee Structure'!$B$9:$B$22,0)),0))</f>
        <v/>
      </c>
      <c r="E121" s="22">
        <f>IF($A121="","",SUMIF(Payments!$B$5:$B$1504,$A121,Payments!$D$5:$D$1504))</f>
        <v/>
      </c>
      <c r="F121" s="22">
        <f>IF($A121="","",D121-E121)</f>
        <v/>
      </c>
      <c r="G121" s="23">
        <f>IF($A121="","",IF(F121&lt;0,"Overpaid",IF(F121=0,"Cleared","Balance")))</f>
        <v/>
      </c>
    </row>
    <row r="122">
      <c r="A122" s="24" t="n"/>
      <c r="B122" s="25" t="n"/>
      <c r="C122" s="24" t="n"/>
      <c r="D122" s="26">
        <f>IF($A122="","",IFERROR(INDEX('Fee Structure'!$C$9:$C$22,MATCH($C122,'Fee Structure'!$B$9:$B$22,0)),0))</f>
        <v/>
      </c>
      <c r="E122" s="26">
        <f>IF($A122="","",SUMIF(Payments!$B$5:$B$1504,$A122,Payments!$D$5:$D$1504))</f>
        <v/>
      </c>
      <c r="F122" s="26">
        <f>IF($A122="","",D122-E122)</f>
        <v/>
      </c>
      <c r="G122" s="27">
        <f>IF($A122="","",IF(F122&lt;0,"Overpaid",IF(F122=0,"Cleared","Balance")))</f>
        <v/>
      </c>
    </row>
    <row r="123">
      <c r="A123" s="28" t="n"/>
      <c r="B123" s="29" t="n"/>
      <c r="C123" s="28" t="n"/>
      <c r="D123" s="22">
        <f>IF($A123="","",IFERROR(INDEX('Fee Structure'!$C$9:$C$22,MATCH($C123,'Fee Structure'!$B$9:$B$22,0)),0))</f>
        <v/>
      </c>
      <c r="E123" s="22">
        <f>IF($A123="","",SUMIF(Payments!$B$5:$B$1504,$A123,Payments!$D$5:$D$1504))</f>
        <v/>
      </c>
      <c r="F123" s="22">
        <f>IF($A123="","",D123-E123)</f>
        <v/>
      </c>
      <c r="G123" s="23">
        <f>IF($A123="","",IF(F123&lt;0,"Overpaid",IF(F123=0,"Cleared","Balance")))</f>
        <v/>
      </c>
    </row>
    <row r="124">
      <c r="A124" s="24" t="n"/>
      <c r="B124" s="25" t="n"/>
      <c r="C124" s="24" t="n"/>
      <c r="D124" s="26">
        <f>IF($A124="","",IFERROR(INDEX('Fee Structure'!$C$9:$C$22,MATCH($C124,'Fee Structure'!$B$9:$B$22,0)),0))</f>
        <v/>
      </c>
      <c r="E124" s="26">
        <f>IF($A124="","",SUMIF(Payments!$B$5:$B$1504,$A124,Payments!$D$5:$D$1504))</f>
        <v/>
      </c>
      <c r="F124" s="26">
        <f>IF($A124="","",D124-E124)</f>
        <v/>
      </c>
      <c r="G124" s="27">
        <f>IF($A124="","",IF(F124&lt;0,"Overpaid",IF(F124=0,"Cleared","Balance")))</f>
        <v/>
      </c>
    </row>
    <row r="125">
      <c r="A125" s="28" t="n"/>
      <c r="B125" s="29" t="n"/>
      <c r="C125" s="28" t="n"/>
      <c r="D125" s="22">
        <f>IF($A125="","",IFERROR(INDEX('Fee Structure'!$C$9:$C$22,MATCH($C125,'Fee Structure'!$B$9:$B$22,0)),0))</f>
        <v/>
      </c>
      <c r="E125" s="22">
        <f>IF($A125="","",SUMIF(Payments!$B$5:$B$1504,$A125,Payments!$D$5:$D$1504))</f>
        <v/>
      </c>
      <c r="F125" s="22">
        <f>IF($A125="","",D125-E125)</f>
        <v/>
      </c>
      <c r="G125" s="23">
        <f>IF($A125="","",IF(F125&lt;0,"Overpaid",IF(F125=0,"Cleared","Balance")))</f>
        <v/>
      </c>
    </row>
    <row r="126">
      <c r="A126" s="24" t="n"/>
      <c r="B126" s="25" t="n"/>
      <c r="C126" s="24" t="n"/>
      <c r="D126" s="26">
        <f>IF($A126="","",IFERROR(INDEX('Fee Structure'!$C$9:$C$22,MATCH($C126,'Fee Structure'!$B$9:$B$22,0)),0))</f>
        <v/>
      </c>
      <c r="E126" s="26">
        <f>IF($A126="","",SUMIF(Payments!$B$5:$B$1504,$A126,Payments!$D$5:$D$1504))</f>
        <v/>
      </c>
      <c r="F126" s="26">
        <f>IF($A126="","",D126-E126)</f>
        <v/>
      </c>
      <c r="G126" s="27">
        <f>IF($A126="","",IF(F126&lt;0,"Overpaid",IF(F126=0,"Cleared","Balance")))</f>
        <v/>
      </c>
    </row>
    <row r="127">
      <c r="A127" s="28" t="n"/>
      <c r="B127" s="29" t="n"/>
      <c r="C127" s="28" t="n"/>
      <c r="D127" s="22">
        <f>IF($A127="","",IFERROR(INDEX('Fee Structure'!$C$9:$C$22,MATCH($C127,'Fee Structure'!$B$9:$B$22,0)),0))</f>
        <v/>
      </c>
      <c r="E127" s="22">
        <f>IF($A127="","",SUMIF(Payments!$B$5:$B$1504,$A127,Payments!$D$5:$D$1504))</f>
        <v/>
      </c>
      <c r="F127" s="22">
        <f>IF($A127="","",D127-E127)</f>
        <v/>
      </c>
      <c r="G127" s="23">
        <f>IF($A127="","",IF(F127&lt;0,"Overpaid",IF(F127=0,"Cleared","Balance")))</f>
        <v/>
      </c>
    </row>
    <row r="128">
      <c r="A128" s="24" t="n"/>
      <c r="B128" s="25" t="n"/>
      <c r="C128" s="24" t="n"/>
      <c r="D128" s="26">
        <f>IF($A128="","",IFERROR(INDEX('Fee Structure'!$C$9:$C$22,MATCH($C128,'Fee Structure'!$B$9:$B$22,0)),0))</f>
        <v/>
      </c>
      <c r="E128" s="26">
        <f>IF($A128="","",SUMIF(Payments!$B$5:$B$1504,$A128,Payments!$D$5:$D$1504))</f>
        <v/>
      </c>
      <c r="F128" s="26">
        <f>IF($A128="","",D128-E128)</f>
        <v/>
      </c>
      <c r="G128" s="27">
        <f>IF($A128="","",IF(F128&lt;0,"Overpaid",IF(F128=0,"Cleared","Balance")))</f>
        <v/>
      </c>
    </row>
    <row r="129">
      <c r="A129" s="28" t="n"/>
      <c r="B129" s="29" t="n"/>
      <c r="C129" s="28" t="n"/>
      <c r="D129" s="22">
        <f>IF($A129="","",IFERROR(INDEX('Fee Structure'!$C$9:$C$22,MATCH($C129,'Fee Structure'!$B$9:$B$22,0)),0))</f>
        <v/>
      </c>
      <c r="E129" s="22">
        <f>IF($A129="","",SUMIF(Payments!$B$5:$B$1504,$A129,Payments!$D$5:$D$1504))</f>
        <v/>
      </c>
      <c r="F129" s="22">
        <f>IF($A129="","",D129-E129)</f>
        <v/>
      </c>
      <c r="G129" s="23">
        <f>IF($A129="","",IF(F129&lt;0,"Overpaid",IF(F129=0,"Cleared","Balance")))</f>
        <v/>
      </c>
    </row>
    <row r="130">
      <c r="A130" s="24" t="n"/>
      <c r="B130" s="25" t="n"/>
      <c r="C130" s="24" t="n"/>
      <c r="D130" s="26">
        <f>IF($A130="","",IFERROR(INDEX('Fee Structure'!$C$9:$C$22,MATCH($C130,'Fee Structure'!$B$9:$B$22,0)),0))</f>
        <v/>
      </c>
      <c r="E130" s="26">
        <f>IF($A130="","",SUMIF(Payments!$B$5:$B$1504,$A130,Payments!$D$5:$D$1504))</f>
        <v/>
      </c>
      <c r="F130" s="26">
        <f>IF($A130="","",D130-E130)</f>
        <v/>
      </c>
      <c r="G130" s="27">
        <f>IF($A130="","",IF(F130&lt;0,"Overpaid",IF(F130=0,"Cleared","Balance")))</f>
        <v/>
      </c>
    </row>
    <row r="131">
      <c r="A131" s="28" t="n"/>
      <c r="B131" s="29" t="n"/>
      <c r="C131" s="28" t="n"/>
      <c r="D131" s="22">
        <f>IF($A131="","",IFERROR(INDEX('Fee Structure'!$C$9:$C$22,MATCH($C131,'Fee Structure'!$B$9:$B$22,0)),0))</f>
        <v/>
      </c>
      <c r="E131" s="22">
        <f>IF($A131="","",SUMIF(Payments!$B$5:$B$1504,$A131,Payments!$D$5:$D$1504))</f>
        <v/>
      </c>
      <c r="F131" s="22">
        <f>IF($A131="","",D131-E131)</f>
        <v/>
      </c>
      <c r="G131" s="23">
        <f>IF($A131="","",IF(F131&lt;0,"Overpaid",IF(F131=0,"Cleared","Balance")))</f>
        <v/>
      </c>
    </row>
    <row r="132">
      <c r="A132" s="24" t="n"/>
      <c r="B132" s="25" t="n"/>
      <c r="C132" s="24" t="n"/>
      <c r="D132" s="26">
        <f>IF($A132="","",IFERROR(INDEX('Fee Structure'!$C$9:$C$22,MATCH($C132,'Fee Structure'!$B$9:$B$22,0)),0))</f>
        <v/>
      </c>
      <c r="E132" s="26">
        <f>IF($A132="","",SUMIF(Payments!$B$5:$B$1504,$A132,Payments!$D$5:$D$1504))</f>
        <v/>
      </c>
      <c r="F132" s="26">
        <f>IF($A132="","",D132-E132)</f>
        <v/>
      </c>
      <c r="G132" s="27">
        <f>IF($A132="","",IF(F132&lt;0,"Overpaid",IF(F132=0,"Cleared","Balance")))</f>
        <v/>
      </c>
    </row>
    <row r="133">
      <c r="A133" s="28" t="n"/>
      <c r="B133" s="29" t="n"/>
      <c r="C133" s="28" t="n"/>
      <c r="D133" s="22">
        <f>IF($A133="","",IFERROR(INDEX('Fee Structure'!$C$9:$C$22,MATCH($C133,'Fee Structure'!$B$9:$B$22,0)),0))</f>
        <v/>
      </c>
      <c r="E133" s="22">
        <f>IF($A133="","",SUMIF(Payments!$B$5:$B$1504,$A133,Payments!$D$5:$D$1504))</f>
        <v/>
      </c>
      <c r="F133" s="22">
        <f>IF($A133="","",D133-E133)</f>
        <v/>
      </c>
      <c r="G133" s="23">
        <f>IF($A133="","",IF(F133&lt;0,"Overpaid",IF(F133=0,"Cleared","Balance")))</f>
        <v/>
      </c>
    </row>
    <row r="134">
      <c r="A134" s="24" t="n"/>
      <c r="B134" s="25" t="n"/>
      <c r="C134" s="24" t="n"/>
      <c r="D134" s="26">
        <f>IF($A134="","",IFERROR(INDEX('Fee Structure'!$C$9:$C$22,MATCH($C134,'Fee Structure'!$B$9:$B$22,0)),0))</f>
        <v/>
      </c>
      <c r="E134" s="26">
        <f>IF($A134="","",SUMIF(Payments!$B$5:$B$1504,$A134,Payments!$D$5:$D$1504))</f>
        <v/>
      </c>
      <c r="F134" s="26">
        <f>IF($A134="","",D134-E134)</f>
        <v/>
      </c>
      <c r="G134" s="27">
        <f>IF($A134="","",IF(F134&lt;0,"Overpaid",IF(F134=0,"Cleared","Balance")))</f>
        <v/>
      </c>
    </row>
    <row r="135">
      <c r="A135" s="28" t="n"/>
      <c r="B135" s="29" t="n"/>
      <c r="C135" s="28" t="n"/>
      <c r="D135" s="22">
        <f>IF($A135="","",IFERROR(INDEX('Fee Structure'!$C$9:$C$22,MATCH($C135,'Fee Structure'!$B$9:$B$22,0)),0))</f>
        <v/>
      </c>
      <c r="E135" s="22">
        <f>IF($A135="","",SUMIF(Payments!$B$5:$B$1504,$A135,Payments!$D$5:$D$1504))</f>
        <v/>
      </c>
      <c r="F135" s="22">
        <f>IF($A135="","",D135-E135)</f>
        <v/>
      </c>
      <c r="G135" s="23">
        <f>IF($A135="","",IF(F135&lt;0,"Overpaid",IF(F135=0,"Cleared","Balance")))</f>
        <v/>
      </c>
    </row>
    <row r="136">
      <c r="A136" s="24" t="n"/>
      <c r="B136" s="25" t="n"/>
      <c r="C136" s="24" t="n"/>
      <c r="D136" s="26">
        <f>IF($A136="","",IFERROR(INDEX('Fee Structure'!$C$9:$C$22,MATCH($C136,'Fee Structure'!$B$9:$B$22,0)),0))</f>
        <v/>
      </c>
      <c r="E136" s="26">
        <f>IF($A136="","",SUMIF(Payments!$B$5:$B$1504,$A136,Payments!$D$5:$D$1504))</f>
        <v/>
      </c>
      <c r="F136" s="26">
        <f>IF($A136="","",D136-E136)</f>
        <v/>
      </c>
      <c r="G136" s="27">
        <f>IF($A136="","",IF(F136&lt;0,"Overpaid",IF(F136=0,"Cleared","Balance")))</f>
        <v/>
      </c>
    </row>
    <row r="137">
      <c r="A137" s="28" t="n"/>
      <c r="B137" s="29" t="n"/>
      <c r="C137" s="28" t="n"/>
      <c r="D137" s="22">
        <f>IF($A137="","",IFERROR(INDEX('Fee Structure'!$C$9:$C$22,MATCH($C137,'Fee Structure'!$B$9:$B$22,0)),0))</f>
        <v/>
      </c>
      <c r="E137" s="22">
        <f>IF($A137="","",SUMIF(Payments!$B$5:$B$1504,$A137,Payments!$D$5:$D$1504))</f>
        <v/>
      </c>
      <c r="F137" s="22">
        <f>IF($A137="","",D137-E137)</f>
        <v/>
      </c>
      <c r="G137" s="23">
        <f>IF($A137="","",IF(F137&lt;0,"Overpaid",IF(F137=0,"Cleared","Balance")))</f>
        <v/>
      </c>
    </row>
    <row r="138">
      <c r="A138" s="24" t="n"/>
      <c r="B138" s="25" t="n"/>
      <c r="C138" s="24" t="n"/>
      <c r="D138" s="26">
        <f>IF($A138="","",IFERROR(INDEX('Fee Structure'!$C$9:$C$22,MATCH($C138,'Fee Structure'!$B$9:$B$22,0)),0))</f>
        <v/>
      </c>
      <c r="E138" s="26">
        <f>IF($A138="","",SUMIF(Payments!$B$5:$B$1504,$A138,Payments!$D$5:$D$1504))</f>
        <v/>
      </c>
      <c r="F138" s="26">
        <f>IF($A138="","",D138-E138)</f>
        <v/>
      </c>
      <c r="G138" s="27">
        <f>IF($A138="","",IF(F138&lt;0,"Overpaid",IF(F138=0,"Cleared","Balance")))</f>
        <v/>
      </c>
    </row>
    <row r="139">
      <c r="A139" s="28" t="n"/>
      <c r="B139" s="29" t="n"/>
      <c r="C139" s="28" t="n"/>
      <c r="D139" s="22">
        <f>IF($A139="","",IFERROR(INDEX('Fee Structure'!$C$9:$C$22,MATCH($C139,'Fee Structure'!$B$9:$B$22,0)),0))</f>
        <v/>
      </c>
      <c r="E139" s="22">
        <f>IF($A139="","",SUMIF(Payments!$B$5:$B$1504,$A139,Payments!$D$5:$D$1504))</f>
        <v/>
      </c>
      <c r="F139" s="22">
        <f>IF($A139="","",D139-E139)</f>
        <v/>
      </c>
      <c r="G139" s="23">
        <f>IF($A139="","",IF(F139&lt;0,"Overpaid",IF(F139=0,"Cleared","Balance")))</f>
        <v/>
      </c>
    </row>
    <row r="140">
      <c r="A140" s="24" t="n"/>
      <c r="B140" s="25" t="n"/>
      <c r="C140" s="24" t="n"/>
      <c r="D140" s="26">
        <f>IF($A140="","",IFERROR(INDEX('Fee Structure'!$C$9:$C$22,MATCH($C140,'Fee Structure'!$B$9:$B$22,0)),0))</f>
        <v/>
      </c>
      <c r="E140" s="26">
        <f>IF($A140="","",SUMIF(Payments!$B$5:$B$1504,$A140,Payments!$D$5:$D$1504))</f>
        <v/>
      </c>
      <c r="F140" s="26">
        <f>IF($A140="","",D140-E140)</f>
        <v/>
      </c>
      <c r="G140" s="27">
        <f>IF($A140="","",IF(F140&lt;0,"Overpaid",IF(F140=0,"Cleared","Balance")))</f>
        <v/>
      </c>
    </row>
    <row r="141">
      <c r="A141" s="28" t="n"/>
      <c r="B141" s="29" t="n"/>
      <c r="C141" s="28" t="n"/>
      <c r="D141" s="22">
        <f>IF($A141="","",IFERROR(INDEX('Fee Structure'!$C$9:$C$22,MATCH($C141,'Fee Structure'!$B$9:$B$22,0)),0))</f>
        <v/>
      </c>
      <c r="E141" s="22">
        <f>IF($A141="","",SUMIF(Payments!$B$5:$B$1504,$A141,Payments!$D$5:$D$1504))</f>
        <v/>
      </c>
      <c r="F141" s="22">
        <f>IF($A141="","",D141-E141)</f>
        <v/>
      </c>
      <c r="G141" s="23">
        <f>IF($A141="","",IF(F141&lt;0,"Overpaid",IF(F141=0,"Cleared","Balance")))</f>
        <v/>
      </c>
    </row>
    <row r="142">
      <c r="A142" s="24" t="n"/>
      <c r="B142" s="25" t="n"/>
      <c r="C142" s="24" t="n"/>
      <c r="D142" s="26">
        <f>IF($A142="","",IFERROR(INDEX('Fee Structure'!$C$9:$C$22,MATCH($C142,'Fee Structure'!$B$9:$B$22,0)),0))</f>
        <v/>
      </c>
      <c r="E142" s="26">
        <f>IF($A142="","",SUMIF(Payments!$B$5:$B$1504,$A142,Payments!$D$5:$D$1504))</f>
        <v/>
      </c>
      <c r="F142" s="26">
        <f>IF($A142="","",D142-E142)</f>
        <v/>
      </c>
      <c r="G142" s="27">
        <f>IF($A142="","",IF(F142&lt;0,"Overpaid",IF(F142=0,"Cleared","Balance")))</f>
        <v/>
      </c>
    </row>
    <row r="143">
      <c r="A143" s="28" t="n"/>
      <c r="B143" s="29" t="n"/>
      <c r="C143" s="28" t="n"/>
      <c r="D143" s="22">
        <f>IF($A143="","",IFERROR(INDEX('Fee Structure'!$C$9:$C$22,MATCH($C143,'Fee Structure'!$B$9:$B$22,0)),0))</f>
        <v/>
      </c>
      <c r="E143" s="22">
        <f>IF($A143="","",SUMIF(Payments!$B$5:$B$1504,$A143,Payments!$D$5:$D$1504))</f>
        <v/>
      </c>
      <c r="F143" s="22">
        <f>IF($A143="","",D143-E143)</f>
        <v/>
      </c>
      <c r="G143" s="23">
        <f>IF($A143="","",IF(F143&lt;0,"Overpaid",IF(F143=0,"Cleared","Balance")))</f>
        <v/>
      </c>
    </row>
    <row r="144">
      <c r="A144" s="24" t="n"/>
      <c r="B144" s="25" t="n"/>
      <c r="C144" s="24" t="n"/>
      <c r="D144" s="26">
        <f>IF($A144="","",IFERROR(INDEX('Fee Structure'!$C$9:$C$22,MATCH($C144,'Fee Structure'!$B$9:$B$22,0)),0))</f>
        <v/>
      </c>
      <c r="E144" s="26">
        <f>IF($A144="","",SUMIF(Payments!$B$5:$B$1504,$A144,Payments!$D$5:$D$1504))</f>
        <v/>
      </c>
      <c r="F144" s="26">
        <f>IF($A144="","",D144-E144)</f>
        <v/>
      </c>
      <c r="G144" s="27">
        <f>IF($A144="","",IF(F144&lt;0,"Overpaid",IF(F144=0,"Cleared","Balance")))</f>
        <v/>
      </c>
    </row>
    <row r="145">
      <c r="A145" s="28" t="n"/>
      <c r="B145" s="29" t="n"/>
      <c r="C145" s="28" t="n"/>
      <c r="D145" s="22">
        <f>IF($A145="","",IFERROR(INDEX('Fee Structure'!$C$9:$C$22,MATCH($C145,'Fee Structure'!$B$9:$B$22,0)),0))</f>
        <v/>
      </c>
      <c r="E145" s="22">
        <f>IF($A145="","",SUMIF(Payments!$B$5:$B$1504,$A145,Payments!$D$5:$D$1504))</f>
        <v/>
      </c>
      <c r="F145" s="22">
        <f>IF($A145="","",D145-E145)</f>
        <v/>
      </c>
      <c r="G145" s="23">
        <f>IF($A145="","",IF(F145&lt;0,"Overpaid",IF(F145=0,"Cleared","Balance")))</f>
        <v/>
      </c>
    </row>
    <row r="146">
      <c r="A146" s="24" t="n"/>
      <c r="B146" s="25" t="n"/>
      <c r="C146" s="24" t="n"/>
      <c r="D146" s="26">
        <f>IF($A146="","",IFERROR(INDEX('Fee Structure'!$C$9:$C$22,MATCH($C146,'Fee Structure'!$B$9:$B$22,0)),0))</f>
        <v/>
      </c>
      <c r="E146" s="26">
        <f>IF($A146="","",SUMIF(Payments!$B$5:$B$1504,$A146,Payments!$D$5:$D$1504))</f>
        <v/>
      </c>
      <c r="F146" s="26">
        <f>IF($A146="","",D146-E146)</f>
        <v/>
      </c>
      <c r="G146" s="27">
        <f>IF($A146="","",IF(F146&lt;0,"Overpaid",IF(F146=0,"Cleared","Balance")))</f>
        <v/>
      </c>
    </row>
    <row r="147">
      <c r="A147" s="28" t="n"/>
      <c r="B147" s="29" t="n"/>
      <c r="C147" s="28" t="n"/>
      <c r="D147" s="22">
        <f>IF($A147="","",IFERROR(INDEX('Fee Structure'!$C$9:$C$22,MATCH($C147,'Fee Structure'!$B$9:$B$22,0)),0))</f>
        <v/>
      </c>
      <c r="E147" s="22">
        <f>IF($A147="","",SUMIF(Payments!$B$5:$B$1504,$A147,Payments!$D$5:$D$1504))</f>
        <v/>
      </c>
      <c r="F147" s="22">
        <f>IF($A147="","",D147-E147)</f>
        <v/>
      </c>
      <c r="G147" s="23">
        <f>IF($A147="","",IF(F147&lt;0,"Overpaid",IF(F147=0,"Cleared","Balance")))</f>
        <v/>
      </c>
    </row>
    <row r="148">
      <c r="A148" s="24" t="n"/>
      <c r="B148" s="25" t="n"/>
      <c r="C148" s="24" t="n"/>
      <c r="D148" s="26">
        <f>IF($A148="","",IFERROR(INDEX('Fee Structure'!$C$9:$C$22,MATCH($C148,'Fee Structure'!$B$9:$B$22,0)),0))</f>
        <v/>
      </c>
      <c r="E148" s="26">
        <f>IF($A148="","",SUMIF(Payments!$B$5:$B$1504,$A148,Payments!$D$5:$D$1504))</f>
        <v/>
      </c>
      <c r="F148" s="26">
        <f>IF($A148="","",D148-E148)</f>
        <v/>
      </c>
      <c r="G148" s="27">
        <f>IF($A148="","",IF(F148&lt;0,"Overpaid",IF(F148=0,"Cleared","Balance")))</f>
        <v/>
      </c>
    </row>
    <row r="149">
      <c r="A149" s="28" t="n"/>
      <c r="B149" s="29" t="n"/>
      <c r="C149" s="28" t="n"/>
      <c r="D149" s="22">
        <f>IF($A149="","",IFERROR(INDEX('Fee Structure'!$C$9:$C$22,MATCH($C149,'Fee Structure'!$B$9:$B$22,0)),0))</f>
        <v/>
      </c>
      <c r="E149" s="22">
        <f>IF($A149="","",SUMIF(Payments!$B$5:$B$1504,$A149,Payments!$D$5:$D$1504))</f>
        <v/>
      </c>
      <c r="F149" s="22">
        <f>IF($A149="","",D149-E149)</f>
        <v/>
      </c>
      <c r="G149" s="23">
        <f>IF($A149="","",IF(F149&lt;0,"Overpaid",IF(F149=0,"Cleared","Balance")))</f>
        <v/>
      </c>
    </row>
    <row r="150">
      <c r="A150" s="24" t="n"/>
      <c r="B150" s="25" t="n"/>
      <c r="C150" s="24" t="n"/>
      <c r="D150" s="26">
        <f>IF($A150="","",IFERROR(INDEX('Fee Structure'!$C$9:$C$22,MATCH($C150,'Fee Structure'!$B$9:$B$22,0)),0))</f>
        <v/>
      </c>
      <c r="E150" s="26">
        <f>IF($A150="","",SUMIF(Payments!$B$5:$B$1504,$A150,Payments!$D$5:$D$1504))</f>
        <v/>
      </c>
      <c r="F150" s="26">
        <f>IF($A150="","",D150-E150)</f>
        <v/>
      </c>
      <c r="G150" s="27">
        <f>IF($A150="","",IF(F150&lt;0,"Overpaid",IF(F150=0,"Cleared","Balance")))</f>
        <v/>
      </c>
    </row>
    <row r="151">
      <c r="A151" s="28" t="n"/>
      <c r="B151" s="29" t="n"/>
      <c r="C151" s="28" t="n"/>
      <c r="D151" s="22">
        <f>IF($A151="","",IFERROR(INDEX('Fee Structure'!$C$9:$C$22,MATCH($C151,'Fee Structure'!$B$9:$B$22,0)),0))</f>
        <v/>
      </c>
      <c r="E151" s="22">
        <f>IF($A151="","",SUMIF(Payments!$B$5:$B$1504,$A151,Payments!$D$5:$D$1504))</f>
        <v/>
      </c>
      <c r="F151" s="22">
        <f>IF($A151="","",D151-E151)</f>
        <v/>
      </c>
      <c r="G151" s="23">
        <f>IF($A151="","",IF(F151&lt;0,"Overpaid",IF(F151=0,"Cleared","Balance")))</f>
        <v/>
      </c>
    </row>
    <row r="152">
      <c r="A152" s="24" t="n"/>
      <c r="B152" s="25" t="n"/>
      <c r="C152" s="24" t="n"/>
      <c r="D152" s="26">
        <f>IF($A152="","",IFERROR(INDEX('Fee Structure'!$C$9:$C$22,MATCH($C152,'Fee Structure'!$B$9:$B$22,0)),0))</f>
        <v/>
      </c>
      <c r="E152" s="26">
        <f>IF($A152="","",SUMIF(Payments!$B$5:$B$1504,$A152,Payments!$D$5:$D$1504))</f>
        <v/>
      </c>
      <c r="F152" s="26">
        <f>IF($A152="","",D152-E152)</f>
        <v/>
      </c>
      <c r="G152" s="27">
        <f>IF($A152="","",IF(F152&lt;0,"Overpaid",IF(F152=0,"Cleared","Balance")))</f>
        <v/>
      </c>
    </row>
    <row r="153">
      <c r="A153" s="28" t="n"/>
      <c r="B153" s="29" t="n"/>
      <c r="C153" s="28" t="n"/>
      <c r="D153" s="22">
        <f>IF($A153="","",IFERROR(INDEX('Fee Structure'!$C$9:$C$22,MATCH($C153,'Fee Structure'!$B$9:$B$22,0)),0))</f>
        <v/>
      </c>
      <c r="E153" s="22">
        <f>IF($A153="","",SUMIF(Payments!$B$5:$B$1504,$A153,Payments!$D$5:$D$1504))</f>
        <v/>
      </c>
      <c r="F153" s="22">
        <f>IF($A153="","",D153-E153)</f>
        <v/>
      </c>
      <c r="G153" s="23">
        <f>IF($A153="","",IF(F153&lt;0,"Overpaid",IF(F153=0,"Cleared","Balance")))</f>
        <v/>
      </c>
    </row>
    <row r="154">
      <c r="A154" s="24" t="n"/>
      <c r="B154" s="25" t="n"/>
      <c r="C154" s="24" t="n"/>
      <c r="D154" s="26">
        <f>IF($A154="","",IFERROR(INDEX('Fee Structure'!$C$9:$C$22,MATCH($C154,'Fee Structure'!$B$9:$B$22,0)),0))</f>
        <v/>
      </c>
      <c r="E154" s="26">
        <f>IF($A154="","",SUMIF(Payments!$B$5:$B$1504,$A154,Payments!$D$5:$D$1504))</f>
        <v/>
      </c>
      <c r="F154" s="26">
        <f>IF($A154="","",D154-E154)</f>
        <v/>
      </c>
      <c r="G154" s="27">
        <f>IF($A154="","",IF(F154&lt;0,"Overpaid",IF(F154=0,"Cleared","Balance")))</f>
        <v/>
      </c>
    </row>
    <row r="155">
      <c r="A155" s="28" t="n"/>
      <c r="B155" s="29" t="n"/>
      <c r="C155" s="28" t="n"/>
      <c r="D155" s="22">
        <f>IF($A155="","",IFERROR(INDEX('Fee Structure'!$C$9:$C$22,MATCH($C155,'Fee Structure'!$B$9:$B$22,0)),0))</f>
        <v/>
      </c>
      <c r="E155" s="22">
        <f>IF($A155="","",SUMIF(Payments!$B$5:$B$1504,$A155,Payments!$D$5:$D$1504))</f>
        <v/>
      </c>
      <c r="F155" s="22">
        <f>IF($A155="","",D155-E155)</f>
        <v/>
      </c>
      <c r="G155" s="23">
        <f>IF($A155="","",IF(F155&lt;0,"Overpaid",IF(F155=0,"Cleared","Balance")))</f>
        <v/>
      </c>
    </row>
    <row r="156">
      <c r="A156" s="24" t="n"/>
      <c r="B156" s="25" t="n"/>
      <c r="C156" s="24" t="n"/>
      <c r="D156" s="26">
        <f>IF($A156="","",IFERROR(INDEX('Fee Structure'!$C$9:$C$22,MATCH($C156,'Fee Structure'!$B$9:$B$22,0)),0))</f>
        <v/>
      </c>
      <c r="E156" s="26">
        <f>IF($A156="","",SUMIF(Payments!$B$5:$B$1504,$A156,Payments!$D$5:$D$1504))</f>
        <v/>
      </c>
      <c r="F156" s="26">
        <f>IF($A156="","",D156-E156)</f>
        <v/>
      </c>
      <c r="G156" s="27">
        <f>IF($A156="","",IF(F156&lt;0,"Overpaid",IF(F156=0,"Cleared","Balance")))</f>
        <v/>
      </c>
    </row>
    <row r="157">
      <c r="A157" s="28" t="n"/>
      <c r="B157" s="29" t="n"/>
      <c r="C157" s="28" t="n"/>
      <c r="D157" s="22">
        <f>IF($A157="","",IFERROR(INDEX('Fee Structure'!$C$9:$C$22,MATCH($C157,'Fee Structure'!$B$9:$B$22,0)),0))</f>
        <v/>
      </c>
      <c r="E157" s="22">
        <f>IF($A157="","",SUMIF(Payments!$B$5:$B$1504,$A157,Payments!$D$5:$D$1504))</f>
        <v/>
      </c>
      <c r="F157" s="22">
        <f>IF($A157="","",D157-E157)</f>
        <v/>
      </c>
      <c r="G157" s="23">
        <f>IF($A157="","",IF(F157&lt;0,"Overpaid",IF(F157=0,"Cleared","Balance")))</f>
        <v/>
      </c>
    </row>
    <row r="158">
      <c r="A158" s="24" t="n"/>
      <c r="B158" s="25" t="n"/>
      <c r="C158" s="24" t="n"/>
      <c r="D158" s="26">
        <f>IF($A158="","",IFERROR(INDEX('Fee Structure'!$C$9:$C$22,MATCH($C158,'Fee Structure'!$B$9:$B$22,0)),0))</f>
        <v/>
      </c>
      <c r="E158" s="26">
        <f>IF($A158="","",SUMIF(Payments!$B$5:$B$1504,$A158,Payments!$D$5:$D$1504))</f>
        <v/>
      </c>
      <c r="F158" s="26">
        <f>IF($A158="","",D158-E158)</f>
        <v/>
      </c>
      <c r="G158" s="27">
        <f>IF($A158="","",IF(F158&lt;0,"Overpaid",IF(F158=0,"Cleared","Balance")))</f>
        <v/>
      </c>
    </row>
    <row r="159">
      <c r="A159" s="28" t="n"/>
      <c r="B159" s="29" t="n"/>
      <c r="C159" s="28" t="n"/>
      <c r="D159" s="22">
        <f>IF($A159="","",IFERROR(INDEX('Fee Structure'!$C$9:$C$22,MATCH($C159,'Fee Structure'!$B$9:$B$22,0)),0))</f>
        <v/>
      </c>
      <c r="E159" s="22">
        <f>IF($A159="","",SUMIF(Payments!$B$5:$B$1504,$A159,Payments!$D$5:$D$1504))</f>
        <v/>
      </c>
      <c r="F159" s="22">
        <f>IF($A159="","",D159-E159)</f>
        <v/>
      </c>
      <c r="G159" s="23">
        <f>IF($A159="","",IF(F159&lt;0,"Overpaid",IF(F159=0,"Cleared","Balance")))</f>
        <v/>
      </c>
    </row>
    <row r="160">
      <c r="A160" s="24" t="n"/>
      <c r="B160" s="25" t="n"/>
      <c r="C160" s="24" t="n"/>
      <c r="D160" s="26">
        <f>IF($A160="","",IFERROR(INDEX('Fee Structure'!$C$9:$C$22,MATCH($C160,'Fee Structure'!$B$9:$B$22,0)),0))</f>
        <v/>
      </c>
      <c r="E160" s="26">
        <f>IF($A160="","",SUMIF(Payments!$B$5:$B$1504,$A160,Payments!$D$5:$D$1504))</f>
        <v/>
      </c>
      <c r="F160" s="26">
        <f>IF($A160="","",D160-E160)</f>
        <v/>
      </c>
      <c r="G160" s="27">
        <f>IF($A160="","",IF(F160&lt;0,"Overpaid",IF(F160=0,"Cleared","Balance")))</f>
        <v/>
      </c>
    </row>
    <row r="161">
      <c r="A161" s="28" t="n"/>
      <c r="B161" s="29" t="n"/>
      <c r="C161" s="28" t="n"/>
      <c r="D161" s="22">
        <f>IF($A161="","",IFERROR(INDEX('Fee Structure'!$C$9:$C$22,MATCH($C161,'Fee Structure'!$B$9:$B$22,0)),0))</f>
        <v/>
      </c>
      <c r="E161" s="22">
        <f>IF($A161="","",SUMIF(Payments!$B$5:$B$1504,$A161,Payments!$D$5:$D$1504))</f>
        <v/>
      </c>
      <c r="F161" s="22">
        <f>IF($A161="","",D161-E161)</f>
        <v/>
      </c>
      <c r="G161" s="23">
        <f>IF($A161="","",IF(F161&lt;0,"Overpaid",IF(F161=0,"Cleared","Balance")))</f>
        <v/>
      </c>
    </row>
    <row r="162">
      <c r="A162" s="24" t="n"/>
      <c r="B162" s="25" t="n"/>
      <c r="C162" s="24" t="n"/>
      <c r="D162" s="26">
        <f>IF($A162="","",IFERROR(INDEX('Fee Structure'!$C$9:$C$22,MATCH($C162,'Fee Structure'!$B$9:$B$22,0)),0))</f>
        <v/>
      </c>
      <c r="E162" s="26">
        <f>IF($A162="","",SUMIF(Payments!$B$5:$B$1504,$A162,Payments!$D$5:$D$1504))</f>
        <v/>
      </c>
      <c r="F162" s="26">
        <f>IF($A162="","",D162-E162)</f>
        <v/>
      </c>
      <c r="G162" s="27">
        <f>IF($A162="","",IF(F162&lt;0,"Overpaid",IF(F162=0,"Cleared","Balance")))</f>
        <v/>
      </c>
    </row>
    <row r="163">
      <c r="A163" s="28" t="n"/>
      <c r="B163" s="29" t="n"/>
      <c r="C163" s="28" t="n"/>
      <c r="D163" s="22">
        <f>IF($A163="","",IFERROR(INDEX('Fee Structure'!$C$9:$C$22,MATCH($C163,'Fee Structure'!$B$9:$B$22,0)),0))</f>
        <v/>
      </c>
      <c r="E163" s="22">
        <f>IF($A163="","",SUMIF(Payments!$B$5:$B$1504,$A163,Payments!$D$5:$D$1504))</f>
        <v/>
      </c>
      <c r="F163" s="22">
        <f>IF($A163="","",D163-E163)</f>
        <v/>
      </c>
      <c r="G163" s="23">
        <f>IF($A163="","",IF(F163&lt;0,"Overpaid",IF(F163=0,"Cleared","Balance")))</f>
        <v/>
      </c>
    </row>
    <row r="164">
      <c r="A164" s="24" t="n"/>
      <c r="B164" s="25" t="n"/>
      <c r="C164" s="24" t="n"/>
      <c r="D164" s="26">
        <f>IF($A164="","",IFERROR(INDEX('Fee Structure'!$C$9:$C$22,MATCH($C164,'Fee Structure'!$B$9:$B$22,0)),0))</f>
        <v/>
      </c>
      <c r="E164" s="26">
        <f>IF($A164="","",SUMIF(Payments!$B$5:$B$1504,$A164,Payments!$D$5:$D$1504))</f>
        <v/>
      </c>
      <c r="F164" s="26">
        <f>IF($A164="","",D164-E164)</f>
        <v/>
      </c>
      <c r="G164" s="27">
        <f>IF($A164="","",IF(F164&lt;0,"Overpaid",IF(F164=0,"Cleared","Balance")))</f>
        <v/>
      </c>
    </row>
    <row r="165">
      <c r="A165" s="28" t="n"/>
      <c r="B165" s="29" t="n"/>
      <c r="C165" s="28" t="n"/>
      <c r="D165" s="22">
        <f>IF($A165="","",IFERROR(INDEX('Fee Structure'!$C$9:$C$22,MATCH($C165,'Fee Structure'!$B$9:$B$22,0)),0))</f>
        <v/>
      </c>
      <c r="E165" s="22">
        <f>IF($A165="","",SUMIF(Payments!$B$5:$B$1504,$A165,Payments!$D$5:$D$1504))</f>
        <v/>
      </c>
      <c r="F165" s="22">
        <f>IF($A165="","",D165-E165)</f>
        <v/>
      </c>
      <c r="G165" s="23">
        <f>IF($A165="","",IF(F165&lt;0,"Overpaid",IF(F165=0,"Cleared","Balance")))</f>
        <v/>
      </c>
    </row>
    <row r="166">
      <c r="A166" s="24" t="n"/>
      <c r="B166" s="25" t="n"/>
      <c r="C166" s="24" t="n"/>
      <c r="D166" s="26">
        <f>IF($A166="","",IFERROR(INDEX('Fee Structure'!$C$9:$C$22,MATCH($C166,'Fee Structure'!$B$9:$B$22,0)),0))</f>
        <v/>
      </c>
      <c r="E166" s="26">
        <f>IF($A166="","",SUMIF(Payments!$B$5:$B$1504,$A166,Payments!$D$5:$D$1504))</f>
        <v/>
      </c>
      <c r="F166" s="26">
        <f>IF($A166="","",D166-E166)</f>
        <v/>
      </c>
      <c r="G166" s="27">
        <f>IF($A166="","",IF(F166&lt;0,"Overpaid",IF(F166=0,"Cleared","Balance")))</f>
        <v/>
      </c>
    </row>
    <row r="167">
      <c r="A167" s="28" t="n"/>
      <c r="B167" s="29" t="n"/>
      <c r="C167" s="28" t="n"/>
      <c r="D167" s="22">
        <f>IF($A167="","",IFERROR(INDEX('Fee Structure'!$C$9:$C$22,MATCH($C167,'Fee Structure'!$B$9:$B$22,0)),0))</f>
        <v/>
      </c>
      <c r="E167" s="22">
        <f>IF($A167="","",SUMIF(Payments!$B$5:$B$1504,$A167,Payments!$D$5:$D$1504))</f>
        <v/>
      </c>
      <c r="F167" s="22">
        <f>IF($A167="","",D167-E167)</f>
        <v/>
      </c>
      <c r="G167" s="23">
        <f>IF($A167="","",IF(F167&lt;0,"Overpaid",IF(F167=0,"Cleared","Balance")))</f>
        <v/>
      </c>
    </row>
    <row r="168">
      <c r="A168" s="24" t="n"/>
      <c r="B168" s="25" t="n"/>
      <c r="C168" s="24" t="n"/>
      <c r="D168" s="26">
        <f>IF($A168="","",IFERROR(INDEX('Fee Structure'!$C$9:$C$22,MATCH($C168,'Fee Structure'!$B$9:$B$22,0)),0))</f>
        <v/>
      </c>
      <c r="E168" s="26">
        <f>IF($A168="","",SUMIF(Payments!$B$5:$B$1504,$A168,Payments!$D$5:$D$1504))</f>
        <v/>
      </c>
      <c r="F168" s="26">
        <f>IF($A168="","",D168-E168)</f>
        <v/>
      </c>
      <c r="G168" s="27">
        <f>IF($A168="","",IF(F168&lt;0,"Overpaid",IF(F168=0,"Cleared","Balance")))</f>
        <v/>
      </c>
    </row>
    <row r="169">
      <c r="A169" s="28" t="n"/>
      <c r="B169" s="29" t="n"/>
      <c r="C169" s="28" t="n"/>
      <c r="D169" s="22">
        <f>IF($A169="","",IFERROR(INDEX('Fee Structure'!$C$9:$C$22,MATCH($C169,'Fee Structure'!$B$9:$B$22,0)),0))</f>
        <v/>
      </c>
      <c r="E169" s="22">
        <f>IF($A169="","",SUMIF(Payments!$B$5:$B$1504,$A169,Payments!$D$5:$D$1504))</f>
        <v/>
      </c>
      <c r="F169" s="22">
        <f>IF($A169="","",D169-E169)</f>
        <v/>
      </c>
      <c r="G169" s="23">
        <f>IF($A169="","",IF(F169&lt;0,"Overpaid",IF(F169=0,"Cleared","Balance")))</f>
        <v/>
      </c>
    </row>
    <row r="170">
      <c r="A170" s="24" t="n"/>
      <c r="B170" s="25" t="n"/>
      <c r="C170" s="24" t="n"/>
      <c r="D170" s="26">
        <f>IF($A170="","",IFERROR(INDEX('Fee Structure'!$C$9:$C$22,MATCH($C170,'Fee Structure'!$B$9:$B$22,0)),0))</f>
        <v/>
      </c>
      <c r="E170" s="26">
        <f>IF($A170="","",SUMIF(Payments!$B$5:$B$1504,$A170,Payments!$D$5:$D$1504))</f>
        <v/>
      </c>
      <c r="F170" s="26">
        <f>IF($A170="","",D170-E170)</f>
        <v/>
      </c>
      <c r="G170" s="27">
        <f>IF($A170="","",IF(F170&lt;0,"Overpaid",IF(F170=0,"Cleared","Balance")))</f>
        <v/>
      </c>
    </row>
    <row r="171">
      <c r="A171" s="28" t="n"/>
      <c r="B171" s="29" t="n"/>
      <c r="C171" s="28" t="n"/>
      <c r="D171" s="22">
        <f>IF($A171="","",IFERROR(INDEX('Fee Structure'!$C$9:$C$22,MATCH($C171,'Fee Structure'!$B$9:$B$22,0)),0))</f>
        <v/>
      </c>
      <c r="E171" s="22">
        <f>IF($A171="","",SUMIF(Payments!$B$5:$B$1504,$A171,Payments!$D$5:$D$1504))</f>
        <v/>
      </c>
      <c r="F171" s="22">
        <f>IF($A171="","",D171-E171)</f>
        <v/>
      </c>
      <c r="G171" s="23">
        <f>IF($A171="","",IF(F171&lt;0,"Overpaid",IF(F171=0,"Cleared","Balance")))</f>
        <v/>
      </c>
    </row>
    <row r="172">
      <c r="A172" s="24" t="n"/>
      <c r="B172" s="25" t="n"/>
      <c r="C172" s="24" t="n"/>
      <c r="D172" s="26">
        <f>IF($A172="","",IFERROR(INDEX('Fee Structure'!$C$9:$C$22,MATCH($C172,'Fee Structure'!$B$9:$B$22,0)),0))</f>
        <v/>
      </c>
      <c r="E172" s="26">
        <f>IF($A172="","",SUMIF(Payments!$B$5:$B$1504,$A172,Payments!$D$5:$D$1504))</f>
        <v/>
      </c>
      <c r="F172" s="26">
        <f>IF($A172="","",D172-E172)</f>
        <v/>
      </c>
      <c r="G172" s="27">
        <f>IF($A172="","",IF(F172&lt;0,"Overpaid",IF(F172=0,"Cleared","Balance")))</f>
        <v/>
      </c>
    </row>
    <row r="173">
      <c r="A173" s="28" t="n"/>
      <c r="B173" s="29" t="n"/>
      <c r="C173" s="28" t="n"/>
      <c r="D173" s="22">
        <f>IF($A173="","",IFERROR(INDEX('Fee Structure'!$C$9:$C$22,MATCH($C173,'Fee Structure'!$B$9:$B$22,0)),0))</f>
        <v/>
      </c>
      <c r="E173" s="22">
        <f>IF($A173="","",SUMIF(Payments!$B$5:$B$1504,$A173,Payments!$D$5:$D$1504))</f>
        <v/>
      </c>
      <c r="F173" s="22">
        <f>IF($A173="","",D173-E173)</f>
        <v/>
      </c>
      <c r="G173" s="23">
        <f>IF($A173="","",IF(F173&lt;0,"Overpaid",IF(F173=0,"Cleared","Balance")))</f>
        <v/>
      </c>
    </row>
    <row r="174">
      <c r="A174" s="24" t="n"/>
      <c r="B174" s="25" t="n"/>
      <c r="C174" s="24" t="n"/>
      <c r="D174" s="26">
        <f>IF($A174="","",IFERROR(INDEX('Fee Structure'!$C$9:$C$22,MATCH($C174,'Fee Structure'!$B$9:$B$22,0)),0))</f>
        <v/>
      </c>
      <c r="E174" s="26">
        <f>IF($A174="","",SUMIF(Payments!$B$5:$B$1504,$A174,Payments!$D$5:$D$1504))</f>
        <v/>
      </c>
      <c r="F174" s="26">
        <f>IF($A174="","",D174-E174)</f>
        <v/>
      </c>
      <c r="G174" s="27">
        <f>IF($A174="","",IF(F174&lt;0,"Overpaid",IF(F174=0,"Cleared","Balance")))</f>
        <v/>
      </c>
    </row>
    <row r="175">
      <c r="A175" s="28" t="n"/>
      <c r="B175" s="29" t="n"/>
      <c r="C175" s="28" t="n"/>
      <c r="D175" s="22">
        <f>IF($A175="","",IFERROR(INDEX('Fee Structure'!$C$9:$C$22,MATCH($C175,'Fee Structure'!$B$9:$B$22,0)),0))</f>
        <v/>
      </c>
      <c r="E175" s="22">
        <f>IF($A175="","",SUMIF(Payments!$B$5:$B$1504,$A175,Payments!$D$5:$D$1504))</f>
        <v/>
      </c>
      <c r="F175" s="22">
        <f>IF($A175="","",D175-E175)</f>
        <v/>
      </c>
      <c r="G175" s="23">
        <f>IF($A175="","",IF(F175&lt;0,"Overpaid",IF(F175=0,"Cleared","Balance")))</f>
        <v/>
      </c>
    </row>
    <row r="176">
      <c r="A176" s="24" t="n"/>
      <c r="B176" s="25" t="n"/>
      <c r="C176" s="24" t="n"/>
      <c r="D176" s="26">
        <f>IF($A176="","",IFERROR(INDEX('Fee Structure'!$C$9:$C$22,MATCH($C176,'Fee Structure'!$B$9:$B$22,0)),0))</f>
        <v/>
      </c>
      <c r="E176" s="26">
        <f>IF($A176="","",SUMIF(Payments!$B$5:$B$1504,$A176,Payments!$D$5:$D$1504))</f>
        <v/>
      </c>
      <c r="F176" s="26">
        <f>IF($A176="","",D176-E176)</f>
        <v/>
      </c>
      <c r="G176" s="27">
        <f>IF($A176="","",IF(F176&lt;0,"Overpaid",IF(F176=0,"Cleared","Balance")))</f>
        <v/>
      </c>
    </row>
    <row r="177">
      <c r="A177" s="28" t="n"/>
      <c r="B177" s="29" t="n"/>
      <c r="C177" s="28" t="n"/>
      <c r="D177" s="22">
        <f>IF($A177="","",IFERROR(INDEX('Fee Structure'!$C$9:$C$22,MATCH($C177,'Fee Structure'!$B$9:$B$22,0)),0))</f>
        <v/>
      </c>
      <c r="E177" s="22">
        <f>IF($A177="","",SUMIF(Payments!$B$5:$B$1504,$A177,Payments!$D$5:$D$1504))</f>
        <v/>
      </c>
      <c r="F177" s="22">
        <f>IF($A177="","",D177-E177)</f>
        <v/>
      </c>
      <c r="G177" s="23">
        <f>IF($A177="","",IF(F177&lt;0,"Overpaid",IF(F177=0,"Cleared","Balance")))</f>
        <v/>
      </c>
    </row>
    <row r="178">
      <c r="A178" s="24" t="n"/>
      <c r="B178" s="25" t="n"/>
      <c r="C178" s="24" t="n"/>
      <c r="D178" s="26">
        <f>IF($A178="","",IFERROR(INDEX('Fee Structure'!$C$9:$C$22,MATCH($C178,'Fee Structure'!$B$9:$B$22,0)),0))</f>
        <v/>
      </c>
      <c r="E178" s="26">
        <f>IF($A178="","",SUMIF(Payments!$B$5:$B$1504,$A178,Payments!$D$5:$D$1504))</f>
        <v/>
      </c>
      <c r="F178" s="26">
        <f>IF($A178="","",D178-E178)</f>
        <v/>
      </c>
      <c r="G178" s="27">
        <f>IF($A178="","",IF(F178&lt;0,"Overpaid",IF(F178=0,"Cleared","Balance")))</f>
        <v/>
      </c>
    </row>
    <row r="179">
      <c r="A179" s="28" t="n"/>
      <c r="B179" s="29" t="n"/>
      <c r="C179" s="28" t="n"/>
      <c r="D179" s="22">
        <f>IF($A179="","",IFERROR(INDEX('Fee Structure'!$C$9:$C$22,MATCH($C179,'Fee Structure'!$B$9:$B$22,0)),0))</f>
        <v/>
      </c>
      <c r="E179" s="22">
        <f>IF($A179="","",SUMIF(Payments!$B$5:$B$1504,$A179,Payments!$D$5:$D$1504))</f>
        <v/>
      </c>
      <c r="F179" s="22">
        <f>IF($A179="","",D179-E179)</f>
        <v/>
      </c>
      <c r="G179" s="23">
        <f>IF($A179="","",IF(F179&lt;0,"Overpaid",IF(F179=0,"Cleared","Balance")))</f>
        <v/>
      </c>
    </row>
    <row r="180">
      <c r="A180" s="24" t="n"/>
      <c r="B180" s="25" t="n"/>
      <c r="C180" s="24" t="n"/>
      <c r="D180" s="26">
        <f>IF($A180="","",IFERROR(INDEX('Fee Structure'!$C$9:$C$22,MATCH($C180,'Fee Structure'!$B$9:$B$22,0)),0))</f>
        <v/>
      </c>
      <c r="E180" s="26">
        <f>IF($A180="","",SUMIF(Payments!$B$5:$B$1504,$A180,Payments!$D$5:$D$1504))</f>
        <v/>
      </c>
      <c r="F180" s="26">
        <f>IF($A180="","",D180-E180)</f>
        <v/>
      </c>
      <c r="G180" s="27">
        <f>IF($A180="","",IF(F180&lt;0,"Overpaid",IF(F180=0,"Cleared","Balance")))</f>
        <v/>
      </c>
    </row>
    <row r="181">
      <c r="A181" s="28" t="n"/>
      <c r="B181" s="29" t="n"/>
      <c r="C181" s="28" t="n"/>
      <c r="D181" s="22">
        <f>IF($A181="","",IFERROR(INDEX('Fee Structure'!$C$9:$C$22,MATCH($C181,'Fee Structure'!$B$9:$B$22,0)),0))</f>
        <v/>
      </c>
      <c r="E181" s="22">
        <f>IF($A181="","",SUMIF(Payments!$B$5:$B$1504,$A181,Payments!$D$5:$D$1504))</f>
        <v/>
      </c>
      <c r="F181" s="22">
        <f>IF($A181="","",D181-E181)</f>
        <v/>
      </c>
      <c r="G181" s="23">
        <f>IF($A181="","",IF(F181&lt;0,"Overpaid",IF(F181=0,"Cleared","Balance")))</f>
        <v/>
      </c>
    </row>
    <row r="182">
      <c r="A182" s="24" t="n"/>
      <c r="B182" s="25" t="n"/>
      <c r="C182" s="24" t="n"/>
      <c r="D182" s="26">
        <f>IF($A182="","",IFERROR(INDEX('Fee Structure'!$C$9:$C$22,MATCH($C182,'Fee Structure'!$B$9:$B$22,0)),0))</f>
        <v/>
      </c>
      <c r="E182" s="26">
        <f>IF($A182="","",SUMIF(Payments!$B$5:$B$1504,$A182,Payments!$D$5:$D$1504))</f>
        <v/>
      </c>
      <c r="F182" s="26">
        <f>IF($A182="","",D182-E182)</f>
        <v/>
      </c>
      <c r="G182" s="27">
        <f>IF($A182="","",IF(F182&lt;0,"Overpaid",IF(F182=0,"Cleared","Balance")))</f>
        <v/>
      </c>
    </row>
    <row r="183">
      <c r="A183" s="28" t="n"/>
      <c r="B183" s="29" t="n"/>
      <c r="C183" s="28" t="n"/>
      <c r="D183" s="22">
        <f>IF($A183="","",IFERROR(INDEX('Fee Structure'!$C$9:$C$22,MATCH($C183,'Fee Structure'!$B$9:$B$22,0)),0))</f>
        <v/>
      </c>
      <c r="E183" s="22">
        <f>IF($A183="","",SUMIF(Payments!$B$5:$B$1504,$A183,Payments!$D$5:$D$1504))</f>
        <v/>
      </c>
      <c r="F183" s="22">
        <f>IF($A183="","",D183-E183)</f>
        <v/>
      </c>
      <c r="G183" s="23">
        <f>IF($A183="","",IF(F183&lt;0,"Overpaid",IF(F183=0,"Cleared","Balance")))</f>
        <v/>
      </c>
    </row>
    <row r="184">
      <c r="A184" s="24" t="n"/>
      <c r="B184" s="25" t="n"/>
      <c r="C184" s="24" t="n"/>
      <c r="D184" s="26">
        <f>IF($A184="","",IFERROR(INDEX('Fee Structure'!$C$9:$C$22,MATCH($C184,'Fee Structure'!$B$9:$B$22,0)),0))</f>
        <v/>
      </c>
      <c r="E184" s="26">
        <f>IF($A184="","",SUMIF(Payments!$B$5:$B$1504,$A184,Payments!$D$5:$D$1504))</f>
        <v/>
      </c>
      <c r="F184" s="26">
        <f>IF($A184="","",D184-E184)</f>
        <v/>
      </c>
      <c r="G184" s="27">
        <f>IF($A184="","",IF(F184&lt;0,"Overpaid",IF(F184=0,"Cleared","Balance")))</f>
        <v/>
      </c>
    </row>
    <row r="185">
      <c r="A185" s="28" t="n"/>
      <c r="B185" s="29" t="n"/>
      <c r="C185" s="28" t="n"/>
      <c r="D185" s="22">
        <f>IF($A185="","",IFERROR(INDEX('Fee Structure'!$C$9:$C$22,MATCH($C185,'Fee Structure'!$B$9:$B$22,0)),0))</f>
        <v/>
      </c>
      <c r="E185" s="22">
        <f>IF($A185="","",SUMIF(Payments!$B$5:$B$1504,$A185,Payments!$D$5:$D$1504))</f>
        <v/>
      </c>
      <c r="F185" s="22">
        <f>IF($A185="","",D185-E185)</f>
        <v/>
      </c>
      <c r="G185" s="23">
        <f>IF($A185="","",IF(F185&lt;0,"Overpaid",IF(F185=0,"Cleared","Balance")))</f>
        <v/>
      </c>
    </row>
    <row r="186">
      <c r="A186" s="24" t="n"/>
      <c r="B186" s="25" t="n"/>
      <c r="C186" s="24" t="n"/>
      <c r="D186" s="26">
        <f>IF($A186="","",IFERROR(INDEX('Fee Structure'!$C$9:$C$22,MATCH($C186,'Fee Structure'!$B$9:$B$22,0)),0))</f>
        <v/>
      </c>
      <c r="E186" s="26">
        <f>IF($A186="","",SUMIF(Payments!$B$5:$B$1504,$A186,Payments!$D$5:$D$1504))</f>
        <v/>
      </c>
      <c r="F186" s="26">
        <f>IF($A186="","",D186-E186)</f>
        <v/>
      </c>
      <c r="G186" s="27">
        <f>IF($A186="","",IF(F186&lt;0,"Overpaid",IF(F186=0,"Cleared","Balance")))</f>
        <v/>
      </c>
    </row>
    <row r="187">
      <c r="A187" s="28" t="n"/>
      <c r="B187" s="29" t="n"/>
      <c r="C187" s="28" t="n"/>
      <c r="D187" s="22">
        <f>IF($A187="","",IFERROR(INDEX('Fee Structure'!$C$9:$C$22,MATCH($C187,'Fee Structure'!$B$9:$B$22,0)),0))</f>
        <v/>
      </c>
      <c r="E187" s="22">
        <f>IF($A187="","",SUMIF(Payments!$B$5:$B$1504,$A187,Payments!$D$5:$D$1504))</f>
        <v/>
      </c>
      <c r="F187" s="22">
        <f>IF($A187="","",D187-E187)</f>
        <v/>
      </c>
      <c r="G187" s="23">
        <f>IF($A187="","",IF(F187&lt;0,"Overpaid",IF(F187=0,"Cleared","Balance")))</f>
        <v/>
      </c>
    </row>
    <row r="188">
      <c r="A188" s="24" t="n"/>
      <c r="B188" s="25" t="n"/>
      <c r="C188" s="24" t="n"/>
      <c r="D188" s="26">
        <f>IF($A188="","",IFERROR(INDEX('Fee Structure'!$C$9:$C$22,MATCH($C188,'Fee Structure'!$B$9:$B$22,0)),0))</f>
        <v/>
      </c>
      <c r="E188" s="26">
        <f>IF($A188="","",SUMIF(Payments!$B$5:$B$1504,$A188,Payments!$D$5:$D$1504))</f>
        <v/>
      </c>
      <c r="F188" s="26">
        <f>IF($A188="","",D188-E188)</f>
        <v/>
      </c>
      <c r="G188" s="27">
        <f>IF($A188="","",IF(F188&lt;0,"Overpaid",IF(F188=0,"Cleared","Balance")))</f>
        <v/>
      </c>
    </row>
    <row r="189">
      <c r="A189" s="28" t="n"/>
      <c r="B189" s="29" t="n"/>
      <c r="C189" s="28" t="n"/>
      <c r="D189" s="22">
        <f>IF($A189="","",IFERROR(INDEX('Fee Structure'!$C$9:$C$22,MATCH($C189,'Fee Structure'!$B$9:$B$22,0)),0))</f>
        <v/>
      </c>
      <c r="E189" s="22">
        <f>IF($A189="","",SUMIF(Payments!$B$5:$B$1504,$A189,Payments!$D$5:$D$1504))</f>
        <v/>
      </c>
      <c r="F189" s="22">
        <f>IF($A189="","",D189-E189)</f>
        <v/>
      </c>
      <c r="G189" s="23">
        <f>IF($A189="","",IF(F189&lt;0,"Overpaid",IF(F189=0,"Cleared","Balance")))</f>
        <v/>
      </c>
    </row>
    <row r="190">
      <c r="A190" s="24" t="n"/>
      <c r="B190" s="25" t="n"/>
      <c r="C190" s="24" t="n"/>
      <c r="D190" s="26">
        <f>IF($A190="","",IFERROR(INDEX('Fee Structure'!$C$9:$C$22,MATCH($C190,'Fee Structure'!$B$9:$B$22,0)),0))</f>
        <v/>
      </c>
      <c r="E190" s="26">
        <f>IF($A190="","",SUMIF(Payments!$B$5:$B$1504,$A190,Payments!$D$5:$D$1504))</f>
        <v/>
      </c>
      <c r="F190" s="26">
        <f>IF($A190="","",D190-E190)</f>
        <v/>
      </c>
      <c r="G190" s="27">
        <f>IF($A190="","",IF(F190&lt;0,"Overpaid",IF(F190=0,"Cleared","Balance")))</f>
        <v/>
      </c>
    </row>
    <row r="191">
      <c r="A191" s="28" t="n"/>
      <c r="B191" s="29" t="n"/>
      <c r="C191" s="28" t="n"/>
      <c r="D191" s="22">
        <f>IF($A191="","",IFERROR(INDEX('Fee Structure'!$C$9:$C$22,MATCH($C191,'Fee Structure'!$B$9:$B$22,0)),0))</f>
        <v/>
      </c>
      <c r="E191" s="22">
        <f>IF($A191="","",SUMIF(Payments!$B$5:$B$1504,$A191,Payments!$D$5:$D$1504))</f>
        <v/>
      </c>
      <c r="F191" s="22">
        <f>IF($A191="","",D191-E191)</f>
        <v/>
      </c>
      <c r="G191" s="23">
        <f>IF($A191="","",IF(F191&lt;0,"Overpaid",IF(F191=0,"Cleared","Balance")))</f>
        <v/>
      </c>
    </row>
    <row r="192">
      <c r="A192" s="24" t="n"/>
      <c r="B192" s="25" t="n"/>
      <c r="C192" s="24" t="n"/>
      <c r="D192" s="26">
        <f>IF($A192="","",IFERROR(INDEX('Fee Structure'!$C$9:$C$22,MATCH($C192,'Fee Structure'!$B$9:$B$22,0)),0))</f>
        <v/>
      </c>
      <c r="E192" s="26">
        <f>IF($A192="","",SUMIF(Payments!$B$5:$B$1504,$A192,Payments!$D$5:$D$1504))</f>
        <v/>
      </c>
      <c r="F192" s="26">
        <f>IF($A192="","",D192-E192)</f>
        <v/>
      </c>
      <c r="G192" s="27">
        <f>IF($A192="","",IF(F192&lt;0,"Overpaid",IF(F192=0,"Cleared","Balance")))</f>
        <v/>
      </c>
    </row>
    <row r="193">
      <c r="A193" s="28" t="n"/>
      <c r="B193" s="29" t="n"/>
      <c r="C193" s="28" t="n"/>
      <c r="D193" s="22">
        <f>IF($A193="","",IFERROR(INDEX('Fee Structure'!$C$9:$C$22,MATCH($C193,'Fee Structure'!$B$9:$B$22,0)),0))</f>
        <v/>
      </c>
      <c r="E193" s="22">
        <f>IF($A193="","",SUMIF(Payments!$B$5:$B$1504,$A193,Payments!$D$5:$D$1504))</f>
        <v/>
      </c>
      <c r="F193" s="22">
        <f>IF($A193="","",D193-E193)</f>
        <v/>
      </c>
      <c r="G193" s="23">
        <f>IF($A193="","",IF(F193&lt;0,"Overpaid",IF(F193=0,"Cleared","Balance")))</f>
        <v/>
      </c>
    </row>
    <row r="194">
      <c r="A194" s="24" t="n"/>
      <c r="B194" s="25" t="n"/>
      <c r="C194" s="24" t="n"/>
      <c r="D194" s="26">
        <f>IF($A194="","",IFERROR(INDEX('Fee Structure'!$C$9:$C$22,MATCH($C194,'Fee Structure'!$B$9:$B$22,0)),0))</f>
        <v/>
      </c>
      <c r="E194" s="26">
        <f>IF($A194="","",SUMIF(Payments!$B$5:$B$1504,$A194,Payments!$D$5:$D$1504))</f>
        <v/>
      </c>
      <c r="F194" s="26">
        <f>IF($A194="","",D194-E194)</f>
        <v/>
      </c>
      <c r="G194" s="27">
        <f>IF($A194="","",IF(F194&lt;0,"Overpaid",IF(F194=0,"Cleared","Balance")))</f>
        <v/>
      </c>
    </row>
    <row r="195">
      <c r="A195" s="28" t="n"/>
      <c r="B195" s="29" t="n"/>
      <c r="C195" s="28" t="n"/>
      <c r="D195" s="22">
        <f>IF($A195="","",IFERROR(INDEX('Fee Structure'!$C$9:$C$22,MATCH($C195,'Fee Structure'!$B$9:$B$22,0)),0))</f>
        <v/>
      </c>
      <c r="E195" s="22">
        <f>IF($A195="","",SUMIF(Payments!$B$5:$B$1504,$A195,Payments!$D$5:$D$1504))</f>
        <v/>
      </c>
      <c r="F195" s="22">
        <f>IF($A195="","",D195-E195)</f>
        <v/>
      </c>
      <c r="G195" s="23">
        <f>IF($A195="","",IF(F195&lt;0,"Overpaid",IF(F195=0,"Cleared","Balance")))</f>
        <v/>
      </c>
    </row>
    <row r="196">
      <c r="A196" s="24" t="n"/>
      <c r="B196" s="25" t="n"/>
      <c r="C196" s="24" t="n"/>
      <c r="D196" s="26">
        <f>IF($A196="","",IFERROR(INDEX('Fee Structure'!$C$9:$C$22,MATCH($C196,'Fee Structure'!$B$9:$B$22,0)),0))</f>
        <v/>
      </c>
      <c r="E196" s="26">
        <f>IF($A196="","",SUMIF(Payments!$B$5:$B$1504,$A196,Payments!$D$5:$D$1504))</f>
        <v/>
      </c>
      <c r="F196" s="26">
        <f>IF($A196="","",D196-E196)</f>
        <v/>
      </c>
      <c r="G196" s="27">
        <f>IF($A196="","",IF(F196&lt;0,"Overpaid",IF(F196=0,"Cleared","Balance")))</f>
        <v/>
      </c>
    </row>
    <row r="197">
      <c r="A197" s="28" t="n"/>
      <c r="B197" s="29" t="n"/>
      <c r="C197" s="28" t="n"/>
      <c r="D197" s="22">
        <f>IF($A197="","",IFERROR(INDEX('Fee Structure'!$C$9:$C$22,MATCH($C197,'Fee Structure'!$B$9:$B$22,0)),0))</f>
        <v/>
      </c>
      <c r="E197" s="22">
        <f>IF($A197="","",SUMIF(Payments!$B$5:$B$1504,$A197,Payments!$D$5:$D$1504))</f>
        <v/>
      </c>
      <c r="F197" s="22">
        <f>IF($A197="","",D197-E197)</f>
        <v/>
      </c>
      <c r="G197" s="23">
        <f>IF($A197="","",IF(F197&lt;0,"Overpaid",IF(F197=0,"Cleared","Balance")))</f>
        <v/>
      </c>
    </row>
    <row r="198">
      <c r="A198" s="24" t="n"/>
      <c r="B198" s="25" t="n"/>
      <c r="C198" s="24" t="n"/>
      <c r="D198" s="26">
        <f>IF($A198="","",IFERROR(INDEX('Fee Structure'!$C$9:$C$22,MATCH($C198,'Fee Structure'!$B$9:$B$22,0)),0))</f>
        <v/>
      </c>
      <c r="E198" s="26">
        <f>IF($A198="","",SUMIF(Payments!$B$5:$B$1504,$A198,Payments!$D$5:$D$1504))</f>
        <v/>
      </c>
      <c r="F198" s="26">
        <f>IF($A198="","",D198-E198)</f>
        <v/>
      </c>
      <c r="G198" s="27">
        <f>IF($A198="","",IF(F198&lt;0,"Overpaid",IF(F198=0,"Cleared","Balance")))</f>
        <v/>
      </c>
    </row>
    <row r="199">
      <c r="A199" s="28" t="n"/>
      <c r="B199" s="29" t="n"/>
      <c r="C199" s="28" t="n"/>
      <c r="D199" s="22">
        <f>IF($A199="","",IFERROR(INDEX('Fee Structure'!$C$9:$C$22,MATCH($C199,'Fee Structure'!$B$9:$B$22,0)),0))</f>
        <v/>
      </c>
      <c r="E199" s="22">
        <f>IF($A199="","",SUMIF(Payments!$B$5:$B$1504,$A199,Payments!$D$5:$D$1504))</f>
        <v/>
      </c>
      <c r="F199" s="22">
        <f>IF($A199="","",D199-E199)</f>
        <v/>
      </c>
      <c r="G199" s="23">
        <f>IF($A199="","",IF(F199&lt;0,"Overpaid",IF(F199=0,"Cleared","Balance")))</f>
        <v/>
      </c>
    </row>
    <row r="200">
      <c r="A200" s="24" t="n"/>
      <c r="B200" s="25" t="n"/>
      <c r="C200" s="24" t="n"/>
      <c r="D200" s="26">
        <f>IF($A200="","",IFERROR(INDEX('Fee Structure'!$C$9:$C$22,MATCH($C200,'Fee Structure'!$B$9:$B$22,0)),0))</f>
        <v/>
      </c>
      <c r="E200" s="26">
        <f>IF($A200="","",SUMIF(Payments!$B$5:$B$1504,$A200,Payments!$D$5:$D$1504))</f>
        <v/>
      </c>
      <c r="F200" s="26">
        <f>IF($A200="","",D200-E200)</f>
        <v/>
      </c>
      <c r="G200" s="27">
        <f>IF($A200="","",IF(F200&lt;0,"Overpaid",IF(F200=0,"Cleared","Balance")))</f>
        <v/>
      </c>
    </row>
    <row r="201">
      <c r="A201" s="28" t="n"/>
      <c r="B201" s="29" t="n"/>
      <c r="C201" s="28" t="n"/>
      <c r="D201" s="22">
        <f>IF($A201="","",IFERROR(INDEX('Fee Structure'!$C$9:$C$22,MATCH($C201,'Fee Structure'!$B$9:$B$22,0)),0))</f>
        <v/>
      </c>
      <c r="E201" s="22">
        <f>IF($A201="","",SUMIF(Payments!$B$5:$B$1504,$A201,Payments!$D$5:$D$1504))</f>
        <v/>
      </c>
      <c r="F201" s="22">
        <f>IF($A201="","",D201-E201)</f>
        <v/>
      </c>
      <c r="G201" s="23">
        <f>IF($A201="","",IF(F201&lt;0,"Overpaid",IF(F201=0,"Cleared","Balance")))</f>
        <v/>
      </c>
    </row>
    <row r="202">
      <c r="A202" s="24" t="n"/>
      <c r="B202" s="25" t="n"/>
      <c r="C202" s="24" t="n"/>
      <c r="D202" s="26">
        <f>IF($A202="","",IFERROR(INDEX('Fee Structure'!$C$9:$C$22,MATCH($C202,'Fee Structure'!$B$9:$B$22,0)),0))</f>
        <v/>
      </c>
      <c r="E202" s="26">
        <f>IF($A202="","",SUMIF(Payments!$B$5:$B$1504,$A202,Payments!$D$5:$D$1504))</f>
        <v/>
      </c>
      <c r="F202" s="26">
        <f>IF($A202="","",D202-E202)</f>
        <v/>
      </c>
      <c r="G202" s="27">
        <f>IF($A202="","",IF(F202&lt;0,"Overpaid",IF(F202=0,"Cleared","Balance")))</f>
        <v/>
      </c>
    </row>
    <row r="203">
      <c r="A203" s="28" t="n"/>
      <c r="B203" s="29" t="n"/>
      <c r="C203" s="28" t="n"/>
      <c r="D203" s="22">
        <f>IF($A203="","",IFERROR(INDEX('Fee Structure'!$C$9:$C$22,MATCH($C203,'Fee Structure'!$B$9:$B$22,0)),0))</f>
        <v/>
      </c>
      <c r="E203" s="22">
        <f>IF($A203="","",SUMIF(Payments!$B$5:$B$1504,$A203,Payments!$D$5:$D$1504))</f>
        <v/>
      </c>
      <c r="F203" s="22">
        <f>IF($A203="","",D203-E203)</f>
        <v/>
      </c>
      <c r="G203" s="23">
        <f>IF($A203="","",IF(F203&lt;0,"Overpaid",IF(F203=0,"Cleared","Balance")))</f>
        <v/>
      </c>
    </row>
    <row r="204">
      <c r="A204" s="24" t="n"/>
      <c r="B204" s="25" t="n"/>
      <c r="C204" s="24" t="n"/>
      <c r="D204" s="26">
        <f>IF($A204="","",IFERROR(INDEX('Fee Structure'!$C$9:$C$22,MATCH($C204,'Fee Structure'!$B$9:$B$22,0)),0))</f>
        <v/>
      </c>
      <c r="E204" s="26">
        <f>IF($A204="","",SUMIF(Payments!$B$5:$B$1504,$A204,Payments!$D$5:$D$1504))</f>
        <v/>
      </c>
      <c r="F204" s="26">
        <f>IF($A204="","",D204-E204)</f>
        <v/>
      </c>
      <c r="G204" s="27">
        <f>IF($A204="","",IF(F204&lt;0,"Overpaid",IF(F204=0,"Cleared","Balance")))</f>
        <v/>
      </c>
    </row>
    <row r="205">
      <c r="A205" s="28" t="n"/>
      <c r="B205" s="29" t="n"/>
      <c r="C205" s="28" t="n"/>
      <c r="D205" s="22">
        <f>IF($A205="","",IFERROR(INDEX('Fee Structure'!$C$9:$C$22,MATCH($C205,'Fee Structure'!$B$9:$B$22,0)),0))</f>
        <v/>
      </c>
      <c r="E205" s="22">
        <f>IF($A205="","",SUMIF(Payments!$B$5:$B$1504,$A205,Payments!$D$5:$D$1504))</f>
        <v/>
      </c>
      <c r="F205" s="22">
        <f>IF($A205="","",D205-E205)</f>
        <v/>
      </c>
      <c r="G205" s="23">
        <f>IF($A205="","",IF(F205&lt;0,"Overpaid",IF(F205=0,"Cleared","Balance")))</f>
        <v/>
      </c>
    </row>
    <row r="206">
      <c r="A206" s="24" t="n"/>
      <c r="B206" s="25" t="n"/>
      <c r="C206" s="24" t="n"/>
      <c r="D206" s="26">
        <f>IF($A206="","",IFERROR(INDEX('Fee Structure'!$C$9:$C$22,MATCH($C206,'Fee Structure'!$B$9:$B$22,0)),0))</f>
        <v/>
      </c>
      <c r="E206" s="26">
        <f>IF($A206="","",SUMIF(Payments!$B$5:$B$1504,$A206,Payments!$D$5:$D$1504))</f>
        <v/>
      </c>
      <c r="F206" s="26">
        <f>IF($A206="","",D206-E206)</f>
        <v/>
      </c>
      <c r="G206" s="27">
        <f>IF($A206="","",IF(F206&lt;0,"Overpaid",IF(F206=0,"Cleared","Balance")))</f>
        <v/>
      </c>
    </row>
    <row r="207">
      <c r="A207" s="28" t="n"/>
      <c r="B207" s="29" t="n"/>
      <c r="C207" s="28" t="n"/>
      <c r="D207" s="22">
        <f>IF($A207="","",IFERROR(INDEX('Fee Structure'!$C$9:$C$22,MATCH($C207,'Fee Structure'!$B$9:$B$22,0)),0))</f>
        <v/>
      </c>
      <c r="E207" s="22">
        <f>IF($A207="","",SUMIF(Payments!$B$5:$B$1504,$A207,Payments!$D$5:$D$1504))</f>
        <v/>
      </c>
      <c r="F207" s="22">
        <f>IF($A207="","",D207-E207)</f>
        <v/>
      </c>
      <c r="G207" s="23">
        <f>IF($A207="","",IF(F207&lt;0,"Overpaid",IF(F207=0,"Cleared","Balance")))</f>
        <v/>
      </c>
    </row>
    <row r="208">
      <c r="A208" s="24" t="n"/>
      <c r="B208" s="25" t="n"/>
      <c r="C208" s="24" t="n"/>
      <c r="D208" s="26">
        <f>IF($A208="","",IFERROR(INDEX('Fee Structure'!$C$9:$C$22,MATCH($C208,'Fee Structure'!$B$9:$B$22,0)),0))</f>
        <v/>
      </c>
      <c r="E208" s="26">
        <f>IF($A208="","",SUMIF(Payments!$B$5:$B$1504,$A208,Payments!$D$5:$D$1504))</f>
        <v/>
      </c>
      <c r="F208" s="26">
        <f>IF($A208="","",D208-E208)</f>
        <v/>
      </c>
      <c r="G208" s="27">
        <f>IF($A208="","",IF(F208&lt;0,"Overpaid",IF(F208=0,"Cleared","Balance")))</f>
        <v/>
      </c>
    </row>
    <row r="209">
      <c r="A209" s="28" t="n"/>
      <c r="B209" s="29" t="n"/>
      <c r="C209" s="28" t="n"/>
      <c r="D209" s="22">
        <f>IF($A209="","",IFERROR(INDEX('Fee Structure'!$C$9:$C$22,MATCH($C209,'Fee Structure'!$B$9:$B$22,0)),0))</f>
        <v/>
      </c>
      <c r="E209" s="22">
        <f>IF($A209="","",SUMIF(Payments!$B$5:$B$1504,$A209,Payments!$D$5:$D$1504))</f>
        <v/>
      </c>
      <c r="F209" s="22">
        <f>IF($A209="","",D209-E209)</f>
        <v/>
      </c>
      <c r="G209" s="23">
        <f>IF($A209="","",IF(F209&lt;0,"Overpaid",IF(F209=0,"Cleared","Balance")))</f>
        <v/>
      </c>
    </row>
    <row r="210">
      <c r="A210" s="24" t="n"/>
      <c r="B210" s="25" t="n"/>
      <c r="C210" s="24" t="n"/>
      <c r="D210" s="26">
        <f>IF($A210="","",IFERROR(INDEX('Fee Structure'!$C$9:$C$22,MATCH($C210,'Fee Structure'!$B$9:$B$22,0)),0))</f>
        <v/>
      </c>
      <c r="E210" s="26">
        <f>IF($A210="","",SUMIF(Payments!$B$5:$B$1504,$A210,Payments!$D$5:$D$1504))</f>
        <v/>
      </c>
      <c r="F210" s="26">
        <f>IF($A210="","",D210-E210)</f>
        <v/>
      </c>
      <c r="G210" s="27">
        <f>IF($A210="","",IF(F210&lt;0,"Overpaid",IF(F210=0,"Cleared","Balance")))</f>
        <v/>
      </c>
    </row>
    <row r="211">
      <c r="A211" s="28" t="n"/>
      <c r="B211" s="29" t="n"/>
      <c r="C211" s="28" t="n"/>
      <c r="D211" s="22">
        <f>IF($A211="","",IFERROR(INDEX('Fee Structure'!$C$9:$C$22,MATCH($C211,'Fee Structure'!$B$9:$B$22,0)),0))</f>
        <v/>
      </c>
      <c r="E211" s="22">
        <f>IF($A211="","",SUMIF(Payments!$B$5:$B$1504,$A211,Payments!$D$5:$D$1504))</f>
        <v/>
      </c>
      <c r="F211" s="22">
        <f>IF($A211="","",D211-E211)</f>
        <v/>
      </c>
      <c r="G211" s="23">
        <f>IF($A211="","",IF(F211&lt;0,"Overpaid",IF(F211=0,"Cleared","Balance")))</f>
        <v/>
      </c>
    </row>
    <row r="212">
      <c r="A212" s="24" t="n"/>
      <c r="B212" s="25" t="n"/>
      <c r="C212" s="24" t="n"/>
      <c r="D212" s="26">
        <f>IF($A212="","",IFERROR(INDEX('Fee Structure'!$C$9:$C$22,MATCH($C212,'Fee Structure'!$B$9:$B$22,0)),0))</f>
        <v/>
      </c>
      <c r="E212" s="26">
        <f>IF($A212="","",SUMIF(Payments!$B$5:$B$1504,$A212,Payments!$D$5:$D$1504))</f>
        <v/>
      </c>
      <c r="F212" s="26">
        <f>IF($A212="","",D212-E212)</f>
        <v/>
      </c>
      <c r="G212" s="27">
        <f>IF($A212="","",IF(F212&lt;0,"Overpaid",IF(F212=0,"Cleared","Balance")))</f>
        <v/>
      </c>
    </row>
    <row r="213">
      <c r="A213" s="28" t="n"/>
      <c r="B213" s="29" t="n"/>
      <c r="C213" s="28" t="n"/>
      <c r="D213" s="22">
        <f>IF($A213="","",IFERROR(INDEX('Fee Structure'!$C$9:$C$22,MATCH($C213,'Fee Structure'!$B$9:$B$22,0)),0))</f>
        <v/>
      </c>
      <c r="E213" s="22">
        <f>IF($A213="","",SUMIF(Payments!$B$5:$B$1504,$A213,Payments!$D$5:$D$1504))</f>
        <v/>
      </c>
      <c r="F213" s="22">
        <f>IF($A213="","",D213-E213)</f>
        <v/>
      </c>
      <c r="G213" s="23">
        <f>IF($A213="","",IF(F213&lt;0,"Overpaid",IF(F213=0,"Cleared","Balance")))</f>
        <v/>
      </c>
    </row>
    <row r="214">
      <c r="A214" s="24" t="n"/>
      <c r="B214" s="25" t="n"/>
      <c r="C214" s="24" t="n"/>
      <c r="D214" s="26">
        <f>IF($A214="","",IFERROR(INDEX('Fee Structure'!$C$9:$C$22,MATCH($C214,'Fee Structure'!$B$9:$B$22,0)),0))</f>
        <v/>
      </c>
      <c r="E214" s="26">
        <f>IF($A214="","",SUMIF(Payments!$B$5:$B$1504,$A214,Payments!$D$5:$D$1504))</f>
        <v/>
      </c>
      <c r="F214" s="26">
        <f>IF($A214="","",D214-E214)</f>
        <v/>
      </c>
      <c r="G214" s="27">
        <f>IF($A214="","",IF(F214&lt;0,"Overpaid",IF(F214=0,"Cleared","Balance")))</f>
        <v/>
      </c>
    </row>
    <row r="215">
      <c r="A215" s="28" t="n"/>
      <c r="B215" s="29" t="n"/>
      <c r="C215" s="28" t="n"/>
      <c r="D215" s="22">
        <f>IF($A215="","",IFERROR(INDEX('Fee Structure'!$C$9:$C$22,MATCH($C215,'Fee Structure'!$B$9:$B$22,0)),0))</f>
        <v/>
      </c>
      <c r="E215" s="22">
        <f>IF($A215="","",SUMIF(Payments!$B$5:$B$1504,$A215,Payments!$D$5:$D$1504))</f>
        <v/>
      </c>
      <c r="F215" s="22">
        <f>IF($A215="","",D215-E215)</f>
        <v/>
      </c>
      <c r="G215" s="23">
        <f>IF($A215="","",IF(F215&lt;0,"Overpaid",IF(F215=0,"Cleared","Balance")))</f>
        <v/>
      </c>
    </row>
    <row r="216">
      <c r="A216" s="24" t="n"/>
      <c r="B216" s="25" t="n"/>
      <c r="C216" s="24" t="n"/>
      <c r="D216" s="26">
        <f>IF($A216="","",IFERROR(INDEX('Fee Structure'!$C$9:$C$22,MATCH($C216,'Fee Structure'!$B$9:$B$22,0)),0))</f>
        <v/>
      </c>
      <c r="E216" s="26">
        <f>IF($A216="","",SUMIF(Payments!$B$5:$B$1504,$A216,Payments!$D$5:$D$1504))</f>
        <v/>
      </c>
      <c r="F216" s="26">
        <f>IF($A216="","",D216-E216)</f>
        <v/>
      </c>
      <c r="G216" s="27">
        <f>IF($A216="","",IF(F216&lt;0,"Overpaid",IF(F216=0,"Cleared","Balance")))</f>
        <v/>
      </c>
    </row>
    <row r="217">
      <c r="A217" s="28" t="n"/>
      <c r="B217" s="29" t="n"/>
      <c r="C217" s="28" t="n"/>
      <c r="D217" s="22">
        <f>IF($A217="","",IFERROR(INDEX('Fee Structure'!$C$9:$C$22,MATCH($C217,'Fee Structure'!$B$9:$B$22,0)),0))</f>
        <v/>
      </c>
      <c r="E217" s="22">
        <f>IF($A217="","",SUMIF(Payments!$B$5:$B$1504,$A217,Payments!$D$5:$D$1504))</f>
        <v/>
      </c>
      <c r="F217" s="22">
        <f>IF($A217="","",D217-E217)</f>
        <v/>
      </c>
      <c r="G217" s="23">
        <f>IF($A217="","",IF(F217&lt;0,"Overpaid",IF(F217=0,"Cleared","Balance")))</f>
        <v/>
      </c>
    </row>
    <row r="218">
      <c r="A218" s="24" t="n"/>
      <c r="B218" s="25" t="n"/>
      <c r="C218" s="24" t="n"/>
      <c r="D218" s="26">
        <f>IF($A218="","",IFERROR(INDEX('Fee Structure'!$C$9:$C$22,MATCH($C218,'Fee Structure'!$B$9:$B$22,0)),0))</f>
        <v/>
      </c>
      <c r="E218" s="26">
        <f>IF($A218="","",SUMIF(Payments!$B$5:$B$1504,$A218,Payments!$D$5:$D$1504))</f>
        <v/>
      </c>
      <c r="F218" s="26">
        <f>IF($A218="","",D218-E218)</f>
        <v/>
      </c>
      <c r="G218" s="27">
        <f>IF($A218="","",IF(F218&lt;0,"Overpaid",IF(F218=0,"Cleared","Balance")))</f>
        <v/>
      </c>
    </row>
    <row r="219">
      <c r="A219" s="28" t="n"/>
      <c r="B219" s="29" t="n"/>
      <c r="C219" s="28" t="n"/>
      <c r="D219" s="22">
        <f>IF($A219="","",IFERROR(INDEX('Fee Structure'!$C$9:$C$22,MATCH($C219,'Fee Structure'!$B$9:$B$22,0)),0))</f>
        <v/>
      </c>
      <c r="E219" s="22">
        <f>IF($A219="","",SUMIF(Payments!$B$5:$B$1504,$A219,Payments!$D$5:$D$1504))</f>
        <v/>
      </c>
      <c r="F219" s="22">
        <f>IF($A219="","",D219-E219)</f>
        <v/>
      </c>
      <c r="G219" s="23">
        <f>IF($A219="","",IF(F219&lt;0,"Overpaid",IF(F219=0,"Cleared","Balance")))</f>
        <v/>
      </c>
    </row>
    <row r="220">
      <c r="A220" s="24" t="n"/>
      <c r="B220" s="25" t="n"/>
      <c r="C220" s="24" t="n"/>
      <c r="D220" s="26">
        <f>IF($A220="","",IFERROR(INDEX('Fee Structure'!$C$9:$C$22,MATCH($C220,'Fee Structure'!$B$9:$B$22,0)),0))</f>
        <v/>
      </c>
      <c r="E220" s="26">
        <f>IF($A220="","",SUMIF(Payments!$B$5:$B$1504,$A220,Payments!$D$5:$D$1504))</f>
        <v/>
      </c>
      <c r="F220" s="26">
        <f>IF($A220="","",D220-E220)</f>
        <v/>
      </c>
      <c r="G220" s="27">
        <f>IF($A220="","",IF(F220&lt;0,"Overpaid",IF(F220=0,"Cleared","Balance")))</f>
        <v/>
      </c>
    </row>
    <row r="221">
      <c r="A221" s="28" t="n"/>
      <c r="B221" s="29" t="n"/>
      <c r="C221" s="28" t="n"/>
      <c r="D221" s="22">
        <f>IF($A221="","",IFERROR(INDEX('Fee Structure'!$C$9:$C$22,MATCH($C221,'Fee Structure'!$B$9:$B$22,0)),0))</f>
        <v/>
      </c>
      <c r="E221" s="22">
        <f>IF($A221="","",SUMIF(Payments!$B$5:$B$1504,$A221,Payments!$D$5:$D$1504))</f>
        <v/>
      </c>
      <c r="F221" s="22">
        <f>IF($A221="","",D221-E221)</f>
        <v/>
      </c>
      <c r="G221" s="23">
        <f>IF($A221="","",IF(F221&lt;0,"Overpaid",IF(F221=0,"Cleared","Balance")))</f>
        <v/>
      </c>
    </row>
    <row r="222">
      <c r="A222" s="24" t="n"/>
      <c r="B222" s="25" t="n"/>
      <c r="C222" s="24" t="n"/>
      <c r="D222" s="26">
        <f>IF($A222="","",IFERROR(INDEX('Fee Structure'!$C$9:$C$22,MATCH($C222,'Fee Structure'!$B$9:$B$22,0)),0))</f>
        <v/>
      </c>
      <c r="E222" s="26">
        <f>IF($A222="","",SUMIF(Payments!$B$5:$B$1504,$A222,Payments!$D$5:$D$1504))</f>
        <v/>
      </c>
      <c r="F222" s="26">
        <f>IF($A222="","",D222-E222)</f>
        <v/>
      </c>
      <c r="G222" s="27">
        <f>IF($A222="","",IF(F222&lt;0,"Overpaid",IF(F222=0,"Cleared","Balance")))</f>
        <v/>
      </c>
    </row>
    <row r="223">
      <c r="A223" s="28" t="n"/>
      <c r="B223" s="29" t="n"/>
      <c r="C223" s="28" t="n"/>
      <c r="D223" s="22">
        <f>IF($A223="","",IFERROR(INDEX('Fee Structure'!$C$9:$C$22,MATCH($C223,'Fee Structure'!$B$9:$B$22,0)),0))</f>
        <v/>
      </c>
      <c r="E223" s="22">
        <f>IF($A223="","",SUMIF(Payments!$B$5:$B$1504,$A223,Payments!$D$5:$D$1504))</f>
        <v/>
      </c>
      <c r="F223" s="22">
        <f>IF($A223="","",D223-E223)</f>
        <v/>
      </c>
      <c r="G223" s="23">
        <f>IF($A223="","",IF(F223&lt;0,"Overpaid",IF(F223=0,"Cleared","Balance")))</f>
        <v/>
      </c>
    </row>
    <row r="224">
      <c r="A224" s="24" t="n"/>
      <c r="B224" s="25" t="n"/>
      <c r="C224" s="24" t="n"/>
      <c r="D224" s="26">
        <f>IF($A224="","",IFERROR(INDEX('Fee Structure'!$C$9:$C$22,MATCH($C224,'Fee Structure'!$B$9:$B$22,0)),0))</f>
        <v/>
      </c>
      <c r="E224" s="26">
        <f>IF($A224="","",SUMIF(Payments!$B$5:$B$1504,$A224,Payments!$D$5:$D$1504))</f>
        <v/>
      </c>
      <c r="F224" s="26">
        <f>IF($A224="","",D224-E224)</f>
        <v/>
      </c>
      <c r="G224" s="27">
        <f>IF($A224="","",IF(F224&lt;0,"Overpaid",IF(F224=0,"Cleared","Balance")))</f>
        <v/>
      </c>
    </row>
    <row r="225">
      <c r="A225" s="28" t="n"/>
      <c r="B225" s="29" t="n"/>
      <c r="C225" s="28" t="n"/>
      <c r="D225" s="22">
        <f>IF($A225="","",IFERROR(INDEX('Fee Structure'!$C$9:$C$22,MATCH($C225,'Fee Structure'!$B$9:$B$22,0)),0))</f>
        <v/>
      </c>
      <c r="E225" s="22">
        <f>IF($A225="","",SUMIF(Payments!$B$5:$B$1504,$A225,Payments!$D$5:$D$1504))</f>
        <v/>
      </c>
      <c r="F225" s="22">
        <f>IF($A225="","",D225-E225)</f>
        <v/>
      </c>
      <c r="G225" s="23">
        <f>IF($A225="","",IF(F225&lt;0,"Overpaid",IF(F225=0,"Cleared","Balance")))</f>
        <v/>
      </c>
    </row>
    <row r="226">
      <c r="A226" s="24" t="n"/>
      <c r="B226" s="25" t="n"/>
      <c r="C226" s="24" t="n"/>
      <c r="D226" s="26">
        <f>IF($A226="","",IFERROR(INDEX('Fee Structure'!$C$9:$C$22,MATCH($C226,'Fee Structure'!$B$9:$B$22,0)),0))</f>
        <v/>
      </c>
      <c r="E226" s="26">
        <f>IF($A226="","",SUMIF(Payments!$B$5:$B$1504,$A226,Payments!$D$5:$D$1504))</f>
        <v/>
      </c>
      <c r="F226" s="26">
        <f>IF($A226="","",D226-E226)</f>
        <v/>
      </c>
      <c r="G226" s="27">
        <f>IF($A226="","",IF(F226&lt;0,"Overpaid",IF(F226=0,"Cleared","Balance")))</f>
        <v/>
      </c>
    </row>
    <row r="227">
      <c r="A227" s="28" t="n"/>
      <c r="B227" s="29" t="n"/>
      <c r="C227" s="28" t="n"/>
      <c r="D227" s="22">
        <f>IF($A227="","",IFERROR(INDEX('Fee Structure'!$C$9:$C$22,MATCH($C227,'Fee Structure'!$B$9:$B$22,0)),0))</f>
        <v/>
      </c>
      <c r="E227" s="22">
        <f>IF($A227="","",SUMIF(Payments!$B$5:$B$1504,$A227,Payments!$D$5:$D$1504))</f>
        <v/>
      </c>
      <c r="F227" s="22">
        <f>IF($A227="","",D227-E227)</f>
        <v/>
      </c>
      <c r="G227" s="23">
        <f>IF($A227="","",IF(F227&lt;0,"Overpaid",IF(F227=0,"Cleared","Balance")))</f>
        <v/>
      </c>
    </row>
    <row r="228">
      <c r="A228" s="24" t="n"/>
      <c r="B228" s="25" t="n"/>
      <c r="C228" s="24" t="n"/>
      <c r="D228" s="26">
        <f>IF($A228="","",IFERROR(INDEX('Fee Structure'!$C$9:$C$22,MATCH($C228,'Fee Structure'!$B$9:$B$22,0)),0))</f>
        <v/>
      </c>
      <c r="E228" s="26">
        <f>IF($A228="","",SUMIF(Payments!$B$5:$B$1504,$A228,Payments!$D$5:$D$1504))</f>
        <v/>
      </c>
      <c r="F228" s="26">
        <f>IF($A228="","",D228-E228)</f>
        <v/>
      </c>
      <c r="G228" s="27">
        <f>IF($A228="","",IF(F228&lt;0,"Overpaid",IF(F228=0,"Cleared","Balance")))</f>
        <v/>
      </c>
    </row>
    <row r="229">
      <c r="A229" s="28" t="n"/>
      <c r="B229" s="29" t="n"/>
      <c r="C229" s="28" t="n"/>
      <c r="D229" s="22">
        <f>IF($A229="","",IFERROR(INDEX('Fee Structure'!$C$9:$C$22,MATCH($C229,'Fee Structure'!$B$9:$B$22,0)),0))</f>
        <v/>
      </c>
      <c r="E229" s="22">
        <f>IF($A229="","",SUMIF(Payments!$B$5:$B$1504,$A229,Payments!$D$5:$D$1504))</f>
        <v/>
      </c>
      <c r="F229" s="22">
        <f>IF($A229="","",D229-E229)</f>
        <v/>
      </c>
      <c r="G229" s="23">
        <f>IF($A229="","",IF(F229&lt;0,"Overpaid",IF(F229=0,"Cleared","Balance")))</f>
        <v/>
      </c>
    </row>
    <row r="230">
      <c r="A230" s="24" t="n"/>
      <c r="B230" s="25" t="n"/>
      <c r="C230" s="24" t="n"/>
      <c r="D230" s="26">
        <f>IF($A230="","",IFERROR(INDEX('Fee Structure'!$C$9:$C$22,MATCH($C230,'Fee Structure'!$B$9:$B$22,0)),0))</f>
        <v/>
      </c>
      <c r="E230" s="26">
        <f>IF($A230="","",SUMIF(Payments!$B$5:$B$1504,$A230,Payments!$D$5:$D$1504))</f>
        <v/>
      </c>
      <c r="F230" s="26">
        <f>IF($A230="","",D230-E230)</f>
        <v/>
      </c>
      <c r="G230" s="27">
        <f>IF($A230="","",IF(F230&lt;0,"Overpaid",IF(F230=0,"Cleared","Balance")))</f>
        <v/>
      </c>
    </row>
    <row r="231">
      <c r="A231" s="28" t="n"/>
      <c r="B231" s="29" t="n"/>
      <c r="C231" s="28" t="n"/>
      <c r="D231" s="22">
        <f>IF($A231="","",IFERROR(INDEX('Fee Structure'!$C$9:$C$22,MATCH($C231,'Fee Structure'!$B$9:$B$22,0)),0))</f>
        <v/>
      </c>
      <c r="E231" s="22">
        <f>IF($A231="","",SUMIF(Payments!$B$5:$B$1504,$A231,Payments!$D$5:$D$1504))</f>
        <v/>
      </c>
      <c r="F231" s="22">
        <f>IF($A231="","",D231-E231)</f>
        <v/>
      </c>
      <c r="G231" s="23">
        <f>IF($A231="","",IF(F231&lt;0,"Overpaid",IF(F231=0,"Cleared","Balance")))</f>
        <v/>
      </c>
    </row>
    <row r="232">
      <c r="A232" s="24" t="n"/>
      <c r="B232" s="25" t="n"/>
      <c r="C232" s="24" t="n"/>
      <c r="D232" s="26">
        <f>IF($A232="","",IFERROR(INDEX('Fee Structure'!$C$9:$C$22,MATCH($C232,'Fee Structure'!$B$9:$B$22,0)),0))</f>
        <v/>
      </c>
      <c r="E232" s="26">
        <f>IF($A232="","",SUMIF(Payments!$B$5:$B$1504,$A232,Payments!$D$5:$D$1504))</f>
        <v/>
      </c>
      <c r="F232" s="26">
        <f>IF($A232="","",D232-E232)</f>
        <v/>
      </c>
      <c r="G232" s="27">
        <f>IF($A232="","",IF(F232&lt;0,"Overpaid",IF(F232=0,"Cleared","Balance")))</f>
        <v/>
      </c>
    </row>
    <row r="233">
      <c r="A233" s="28" t="n"/>
      <c r="B233" s="29" t="n"/>
      <c r="C233" s="28" t="n"/>
      <c r="D233" s="22">
        <f>IF($A233="","",IFERROR(INDEX('Fee Structure'!$C$9:$C$22,MATCH($C233,'Fee Structure'!$B$9:$B$22,0)),0))</f>
        <v/>
      </c>
      <c r="E233" s="22">
        <f>IF($A233="","",SUMIF(Payments!$B$5:$B$1504,$A233,Payments!$D$5:$D$1504))</f>
        <v/>
      </c>
      <c r="F233" s="22">
        <f>IF($A233="","",D233-E233)</f>
        <v/>
      </c>
      <c r="G233" s="23">
        <f>IF($A233="","",IF(F233&lt;0,"Overpaid",IF(F233=0,"Cleared","Balance")))</f>
        <v/>
      </c>
    </row>
    <row r="234">
      <c r="A234" s="24" t="n"/>
      <c r="B234" s="25" t="n"/>
      <c r="C234" s="24" t="n"/>
      <c r="D234" s="26">
        <f>IF($A234="","",IFERROR(INDEX('Fee Structure'!$C$9:$C$22,MATCH($C234,'Fee Structure'!$B$9:$B$22,0)),0))</f>
        <v/>
      </c>
      <c r="E234" s="26">
        <f>IF($A234="","",SUMIF(Payments!$B$5:$B$1504,$A234,Payments!$D$5:$D$1504))</f>
        <v/>
      </c>
      <c r="F234" s="26">
        <f>IF($A234="","",D234-E234)</f>
        <v/>
      </c>
      <c r="G234" s="27">
        <f>IF($A234="","",IF(F234&lt;0,"Overpaid",IF(F234=0,"Cleared","Balance")))</f>
        <v/>
      </c>
    </row>
    <row r="235">
      <c r="A235" s="28" t="n"/>
      <c r="B235" s="29" t="n"/>
      <c r="C235" s="28" t="n"/>
      <c r="D235" s="22">
        <f>IF($A235="","",IFERROR(INDEX('Fee Structure'!$C$9:$C$22,MATCH($C235,'Fee Structure'!$B$9:$B$22,0)),0))</f>
        <v/>
      </c>
      <c r="E235" s="22">
        <f>IF($A235="","",SUMIF(Payments!$B$5:$B$1504,$A235,Payments!$D$5:$D$1504))</f>
        <v/>
      </c>
      <c r="F235" s="22">
        <f>IF($A235="","",D235-E235)</f>
        <v/>
      </c>
      <c r="G235" s="23">
        <f>IF($A235="","",IF(F235&lt;0,"Overpaid",IF(F235=0,"Cleared","Balance")))</f>
        <v/>
      </c>
    </row>
    <row r="236">
      <c r="A236" s="24" t="n"/>
      <c r="B236" s="25" t="n"/>
      <c r="C236" s="24" t="n"/>
      <c r="D236" s="26">
        <f>IF($A236="","",IFERROR(INDEX('Fee Structure'!$C$9:$C$22,MATCH($C236,'Fee Structure'!$B$9:$B$22,0)),0))</f>
        <v/>
      </c>
      <c r="E236" s="26">
        <f>IF($A236="","",SUMIF(Payments!$B$5:$B$1504,$A236,Payments!$D$5:$D$1504))</f>
        <v/>
      </c>
      <c r="F236" s="26">
        <f>IF($A236="","",D236-E236)</f>
        <v/>
      </c>
      <c r="G236" s="27">
        <f>IF($A236="","",IF(F236&lt;0,"Overpaid",IF(F236=0,"Cleared","Balance")))</f>
        <v/>
      </c>
    </row>
    <row r="237">
      <c r="A237" s="28" t="n"/>
      <c r="B237" s="29" t="n"/>
      <c r="C237" s="28" t="n"/>
      <c r="D237" s="22">
        <f>IF($A237="","",IFERROR(INDEX('Fee Structure'!$C$9:$C$22,MATCH($C237,'Fee Structure'!$B$9:$B$22,0)),0))</f>
        <v/>
      </c>
      <c r="E237" s="22">
        <f>IF($A237="","",SUMIF(Payments!$B$5:$B$1504,$A237,Payments!$D$5:$D$1504))</f>
        <v/>
      </c>
      <c r="F237" s="22">
        <f>IF($A237="","",D237-E237)</f>
        <v/>
      </c>
      <c r="G237" s="23">
        <f>IF($A237="","",IF(F237&lt;0,"Overpaid",IF(F237=0,"Cleared","Balance")))</f>
        <v/>
      </c>
    </row>
    <row r="238">
      <c r="A238" s="24" t="n"/>
      <c r="B238" s="25" t="n"/>
      <c r="C238" s="24" t="n"/>
      <c r="D238" s="26">
        <f>IF($A238="","",IFERROR(INDEX('Fee Structure'!$C$9:$C$22,MATCH($C238,'Fee Structure'!$B$9:$B$22,0)),0))</f>
        <v/>
      </c>
      <c r="E238" s="26">
        <f>IF($A238="","",SUMIF(Payments!$B$5:$B$1504,$A238,Payments!$D$5:$D$1504))</f>
        <v/>
      </c>
      <c r="F238" s="26">
        <f>IF($A238="","",D238-E238)</f>
        <v/>
      </c>
      <c r="G238" s="27">
        <f>IF($A238="","",IF(F238&lt;0,"Overpaid",IF(F238=0,"Cleared","Balance")))</f>
        <v/>
      </c>
    </row>
    <row r="239">
      <c r="A239" s="28" t="n"/>
      <c r="B239" s="29" t="n"/>
      <c r="C239" s="28" t="n"/>
      <c r="D239" s="22">
        <f>IF($A239="","",IFERROR(INDEX('Fee Structure'!$C$9:$C$22,MATCH($C239,'Fee Structure'!$B$9:$B$22,0)),0))</f>
        <v/>
      </c>
      <c r="E239" s="22">
        <f>IF($A239="","",SUMIF(Payments!$B$5:$B$1504,$A239,Payments!$D$5:$D$1504))</f>
        <v/>
      </c>
      <c r="F239" s="22">
        <f>IF($A239="","",D239-E239)</f>
        <v/>
      </c>
      <c r="G239" s="23">
        <f>IF($A239="","",IF(F239&lt;0,"Overpaid",IF(F239=0,"Cleared","Balance")))</f>
        <v/>
      </c>
    </row>
    <row r="240">
      <c r="A240" s="24" t="n"/>
      <c r="B240" s="25" t="n"/>
      <c r="C240" s="24" t="n"/>
      <c r="D240" s="26">
        <f>IF($A240="","",IFERROR(INDEX('Fee Structure'!$C$9:$C$22,MATCH($C240,'Fee Structure'!$B$9:$B$22,0)),0))</f>
        <v/>
      </c>
      <c r="E240" s="26">
        <f>IF($A240="","",SUMIF(Payments!$B$5:$B$1504,$A240,Payments!$D$5:$D$1504))</f>
        <v/>
      </c>
      <c r="F240" s="26">
        <f>IF($A240="","",D240-E240)</f>
        <v/>
      </c>
      <c r="G240" s="27">
        <f>IF($A240="","",IF(F240&lt;0,"Overpaid",IF(F240=0,"Cleared","Balance")))</f>
        <v/>
      </c>
    </row>
    <row r="241">
      <c r="A241" s="28" t="n"/>
      <c r="B241" s="29" t="n"/>
      <c r="C241" s="28" t="n"/>
      <c r="D241" s="22">
        <f>IF($A241="","",IFERROR(INDEX('Fee Structure'!$C$9:$C$22,MATCH($C241,'Fee Structure'!$B$9:$B$22,0)),0))</f>
        <v/>
      </c>
      <c r="E241" s="22">
        <f>IF($A241="","",SUMIF(Payments!$B$5:$B$1504,$A241,Payments!$D$5:$D$1504))</f>
        <v/>
      </c>
      <c r="F241" s="22">
        <f>IF($A241="","",D241-E241)</f>
        <v/>
      </c>
      <c r="G241" s="23">
        <f>IF($A241="","",IF(F241&lt;0,"Overpaid",IF(F241=0,"Cleared","Balance")))</f>
        <v/>
      </c>
    </row>
    <row r="242">
      <c r="A242" s="24" t="n"/>
      <c r="B242" s="25" t="n"/>
      <c r="C242" s="24" t="n"/>
      <c r="D242" s="26">
        <f>IF($A242="","",IFERROR(INDEX('Fee Structure'!$C$9:$C$22,MATCH($C242,'Fee Structure'!$B$9:$B$22,0)),0))</f>
        <v/>
      </c>
      <c r="E242" s="26">
        <f>IF($A242="","",SUMIF(Payments!$B$5:$B$1504,$A242,Payments!$D$5:$D$1504))</f>
        <v/>
      </c>
      <c r="F242" s="26">
        <f>IF($A242="","",D242-E242)</f>
        <v/>
      </c>
      <c r="G242" s="27">
        <f>IF($A242="","",IF(F242&lt;0,"Overpaid",IF(F242=0,"Cleared","Balance")))</f>
        <v/>
      </c>
    </row>
    <row r="243">
      <c r="A243" s="28" t="n"/>
      <c r="B243" s="29" t="n"/>
      <c r="C243" s="28" t="n"/>
      <c r="D243" s="22">
        <f>IF($A243="","",IFERROR(INDEX('Fee Structure'!$C$9:$C$22,MATCH($C243,'Fee Structure'!$B$9:$B$22,0)),0))</f>
        <v/>
      </c>
      <c r="E243" s="22">
        <f>IF($A243="","",SUMIF(Payments!$B$5:$B$1504,$A243,Payments!$D$5:$D$1504))</f>
        <v/>
      </c>
      <c r="F243" s="22">
        <f>IF($A243="","",D243-E243)</f>
        <v/>
      </c>
      <c r="G243" s="23">
        <f>IF($A243="","",IF(F243&lt;0,"Overpaid",IF(F243=0,"Cleared","Balance")))</f>
        <v/>
      </c>
    </row>
    <row r="244">
      <c r="A244" s="24" t="n"/>
      <c r="B244" s="25" t="n"/>
      <c r="C244" s="24" t="n"/>
      <c r="D244" s="26">
        <f>IF($A244="","",IFERROR(INDEX('Fee Structure'!$C$9:$C$22,MATCH($C244,'Fee Structure'!$B$9:$B$22,0)),0))</f>
        <v/>
      </c>
      <c r="E244" s="26">
        <f>IF($A244="","",SUMIF(Payments!$B$5:$B$1504,$A244,Payments!$D$5:$D$1504))</f>
        <v/>
      </c>
      <c r="F244" s="26">
        <f>IF($A244="","",D244-E244)</f>
        <v/>
      </c>
      <c r="G244" s="27">
        <f>IF($A244="","",IF(F244&lt;0,"Overpaid",IF(F244=0,"Cleared","Balance")))</f>
        <v/>
      </c>
    </row>
    <row r="245">
      <c r="A245" s="28" t="n"/>
      <c r="B245" s="29" t="n"/>
      <c r="C245" s="28" t="n"/>
      <c r="D245" s="22">
        <f>IF($A245="","",IFERROR(INDEX('Fee Structure'!$C$9:$C$22,MATCH($C245,'Fee Structure'!$B$9:$B$22,0)),0))</f>
        <v/>
      </c>
      <c r="E245" s="22">
        <f>IF($A245="","",SUMIF(Payments!$B$5:$B$1504,$A245,Payments!$D$5:$D$1504))</f>
        <v/>
      </c>
      <c r="F245" s="22">
        <f>IF($A245="","",D245-E245)</f>
        <v/>
      </c>
      <c r="G245" s="23">
        <f>IF($A245="","",IF(F245&lt;0,"Overpaid",IF(F245=0,"Cleared","Balance")))</f>
        <v/>
      </c>
    </row>
    <row r="246">
      <c r="A246" s="24" t="n"/>
      <c r="B246" s="25" t="n"/>
      <c r="C246" s="24" t="n"/>
      <c r="D246" s="26">
        <f>IF($A246="","",IFERROR(INDEX('Fee Structure'!$C$9:$C$22,MATCH($C246,'Fee Structure'!$B$9:$B$22,0)),0))</f>
        <v/>
      </c>
      <c r="E246" s="26">
        <f>IF($A246="","",SUMIF(Payments!$B$5:$B$1504,$A246,Payments!$D$5:$D$1504))</f>
        <v/>
      </c>
      <c r="F246" s="26">
        <f>IF($A246="","",D246-E246)</f>
        <v/>
      </c>
      <c r="G246" s="27">
        <f>IF($A246="","",IF(F246&lt;0,"Overpaid",IF(F246=0,"Cleared","Balance")))</f>
        <v/>
      </c>
    </row>
    <row r="247">
      <c r="A247" s="28" t="n"/>
      <c r="B247" s="29" t="n"/>
      <c r="C247" s="28" t="n"/>
      <c r="D247" s="22">
        <f>IF($A247="","",IFERROR(INDEX('Fee Structure'!$C$9:$C$22,MATCH($C247,'Fee Structure'!$B$9:$B$22,0)),0))</f>
        <v/>
      </c>
      <c r="E247" s="22">
        <f>IF($A247="","",SUMIF(Payments!$B$5:$B$1504,$A247,Payments!$D$5:$D$1504))</f>
        <v/>
      </c>
      <c r="F247" s="22">
        <f>IF($A247="","",D247-E247)</f>
        <v/>
      </c>
      <c r="G247" s="23">
        <f>IF($A247="","",IF(F247&lt;0,"Overpaid",IF(F247=0,"Cleared","Balance")))</f>
        <v/>
      </c>
    </row>
    <row r="248">
      <c r="A248" s="24" t="n"/>
      <c r="B248" s="25" t="n"/>
      <c r="C248" s="24" t="n"/>
      <c r="D248" s="26">
        <f>IF($A248="","",IFERROR(INDEX('Fee Structure'!$C$9:$C$22,MATCH($C248,'Fee Structure'!$B$9:$B$22,0)),0))</f>
        <v/>
      </c>
      <c r="E248" s="26">
        <f>IF($A248="","",SUMIF(Payments!$B$5:$B$1504,$A248,Payments!$D$5:$D$1504))</f>
        <v/>
      </c>
      <c r="F248" s="26">
        <f>IF($A248="","",D248-E248)</f>
        <v/>
      </c>
      <c r="G248" s="27">
        <f>IF($A248="","",IF(F248&lt;0,"Overpaid",IF(F248=0,"Cleared","Balance")))</f>
        <v/>
      </c>
    </row>
    <row r="249">
      <c r="A249" s="28" t="n"/>
      <c r="B249" s="29" t="n"/>
      <c r="C249" s="28" t="n"/>
      <c r="D249" s="22">
        <f>IF($A249="","",IFERROR(INDEX('Fee Structure'!$C$9:$C$22,MATCH($C249,'Fee Structure'!$B$9:$B$22,0)),0))</f>
        <v/>
      </c>
      <c r="E249" s="22">
        <f>IF($A249="","",SUMIF(Payments!$B$5:$B$1504,$A249,Payments!$D$5:$D$1504))</f>
        <v/>
      </c>
      <c r="F249" s="22">
        <f>IF($A249="","",D249-E249)</f>
        <v/>
      </c>
      <c r="G249" s="23">
        <f>IF($A249="","",IF(F249&lt;0,"Overpaid",IF(F249=0,"Cleared","Balance")))</f>
        <v/>
      </c>
    </row>
    <row r="250">
      <c r="A250" s="24" t="n"/>
      <c r="B250" s="25" t="n"/>
      <c r="C250" s="24" t="n"/>
      <c r="D250" s="26">
        <f>IF($A250="","",IFERROR(INDEX('Fee Structure'!$C$9:$C$22,MATCH($C250,'Fee Structure'!$B$9:$B$22,0)),0))</f>
        <v/>
      </c>
      <c r="E250" s="26">
        <f>IF($A250="","",SUMIF(Payments!$B$5:$B$1504,$A250,Payments!$D$5:$D$1504))</f>
        <v/>
      </c>
      <c r="F250" s="26">
        <f>IF($A250="","",D250-E250)</f>
        <v/>
      </c>
      <c r="G250" s="27">
        <f>IF($A250="","",IF(F250&lt;0,"Overpaid",IF(F250=0,"Cleared","Balance")))</f>
        <v/>
      </c>
    </row>
    <row r="251">
      <c r="A251" s="28" t="n"/>
      <c r="B251" s="29" t="n"/>
      <c r="C251" s="28" t="n"/>
      <c r="D251" s="22">
        <f>IF($A251="","",IFERROR(INDEX('Fee Structure'!$C$9:$C$22,MATCH($C251,'Fee Structure'!$B$9:$B$22,0)),0))</f>
        <v/>
      </c>
      <c r="E251" s="22">
        <f>IF($A251="","",SUMIF(Payments!$B$5:$B$1504,$A251,Payments!$D$5:$D$1504))</f>
        <v/>
      </c>
      <c r="F251" s="22">
        <f>IF($A251="","",D251-E251)</f>
        <v/>
      </c>
      <c r="G251" s="23">
        <f>IF($A251="","",IF(F251&lt;0,"Overpaid",IF(F251=0,"Cleared","Balance")))</f>
        <v/>
      </c>
    </row>
    <row r="252">
      <c r="A252" s="24" t="n"/>
      <c r="B252" s="25" t="n"/>
      <c r="C252" s="24" t="n"/>
      <c r="D252" s="26">
        <f>IF($A252="","",IFERROR(INDEX('Fee Structure'!$C$9:$C$22,MATCH($C252,'Fee Structure'!$B$9:$B$22,0)),0))</f>
        <v/>
      </c>
      <c r="E252" s="26">
        <f>IF($A252="","",SUMIF(Payments!$B$5:$B$1504,$A252,Payments!$D$5:$D$1504))</f>
        <v/>
      </c>
      <c r="F252" s="26">
        <f>IF($A252="","",D252-E252)</f>
        <v/>
      </c>
      <c r="G252" s="27">
        <f>IF($A252="","",IF(F252&lt;0,"Overpaid",IF(F252=0,"Cleared","Balance")))</f>
        <v/>
      </c>
    </row>
    <row r="253">
      <c r="A253" s="28" t="n"/>
      <c r="B253" s="29" t="n"/>
      <c r="C253" s="28" t="n"/>
      <c r="D253" s="22">
        <f>IF($A253="","",IFERROR(INDEX('Fee Structure'!$C$9:$C$22,MATCH($C253,'Fee Structure'!$B$9:$B$22,0)),0))</f>
        <v/>
      </c>
      <c r="E253" s="22">
        <f>IF($A253="","",SUMIF(Payments!$B$5:$B$1504,$A253,Payments!$D$5:$D$1504))</f>
        <v/>
      </c>
      <c r="F253" s="22">
        <f>IF($A253="","",D253-E253)</f>
        <v/>
      </c>
      <c r="G253" s="23">
        <f>IF($A253="","",IF(F253&lt;0,"Overpaid",IF(F253=0,"Cleared","Balance")))</f>
        <v/>
      </c>
    </row>
    <row r="254">
      <c r="A254" s="24" t="n"/>
      <c r="B254" s="25" t="n"/>
      <c r="C254" s="24" t="n"/>
      <c r="D254" s="26">
        <f>IF($A254="","",IFERROR(INDEX('Fee Structure'!$C$9:$C$22,MATCH($C254,'Fee Structure'!$B$9:$B$22,0)),0))</f>
        <v/>
      </c>
      <c r="E254" s="26">
        <f>IF($A254="","",SUMIF(Payments!$B$5:$B$1504,$A254,Payments!$D$5:$D$1504))</f>
        <v/>
      </c>
      <c r="F254" s="26">
        <f>IF($A254="","",D254-E254)</f>
        <v/>
      </c>
      <c r="G254" s="27">
        <f>IF($A254="","",IF(F254&lt;0,"Overpaid",IF(F254=0,"Cleared","Balance")))</f>
        <v/>
      </c>
    </row>
    <row r="255">
      <c r="A255" s="28" t="n"/>
      <c r="B255" s="29" t="n"/>
      <c r="C255" s="28" t="n"/>
      <c r="D255" s="22">
        <f>IF($A255="","",IFERROR(INDEX('Fee Structure'!$C$9:$C$22,MATCH($C255,'Fee Structure'!$B$9:$B$22,0)),0))</f>
        <v/>
      </c>
      <c r="E255" s="22">
        <f>IF($A255="","",SUMIF(Payments!$B$5:$B$1504,$A255,Payments!$D$5:$D$1504))</f>
        <v/>
      </c>
      <c r="F255" s="22">
        <f>IF($A255="","",D255-E255)</f>
        <v/>
      </c>
      <c r="G255" s="23">
        <f>IF($A255="","",IF(F255&lt;0,"Overpaid",IF(F255=0,"Cleared","Balance")))</f>
        <v/>
      </c>
    </row>
    <row r="256">
      <c r="A256" s="24" t="n"/>
      <c r="B256" s="25" t="n"/>
      <c r="C256" s="24" t="n"/>
      <c r="D256" s="26">
        <f>IF($A256="","",IFERROR(INDEX('Fee Structure'!$C$9:$C$22,MATCH($C256,'Fee Structure'!$B$9:$B$22,0)),0))</f>
        <v/>
      </c>
      <c r="E256" s="26">
        <f>IF($A256="","",SUMIF(Payments!$B$5:$B$1504,$A256,Payments!$D$5:$D$1504))</f>
        <v/>
      </c>
      <c r="F256" s="26">
        <f>IF($A256="","",D256-E256)</f>
        <v/>
      </c>
      <c r="G256" s="27">
        <f>IF($A256="","",IF(F256&lt;0,"Overpaid",IF(F256=0,"Cleared","Balance")))</f>
        <v/>
      </c>
    </row>
    <row r="257">
      <c r="A257" s="28" t="n"/>
      <c r="B257" s="29" t="n"/>
      <c r="C257" s="28" t="n"/>
      <c r="D257" s="22">
        <f>IF($A257="","",IFERROR(INDEX('Fee Structure'!$C$9:$C$22,MATCH($C257,'Fee Structure'!$B$9:$B$22,0)),0))</f>
        <v/>
      </c>
      <c r="E257" s="22">
        <f>IF($A257="","",SUMIF(Payments!$B$5:$B$1504,$A257,Payments!$D$5:$D$1504))</f>
        <v/>
      </c>
      <c r="F257" s="22">
        <f>IF($A257="","",D257-E257)</f>
        <v/>
      </c>
      <c r="G257" s="23">
        <f>IF($A257="","",IF(F257&lt;0,"Overpaid",IF(F257=0,"Cleared","Balance")))</f>
        <v/>
      </c>
    </row>
    <row r="258">
      <c r="A258" s="24" t="n"/>
      <c r="B258" s="25" t="n"/>
      <c r="C258" s="24" t="n"/>
      <c r="D258" s="26">
        <f>IF($A258="","",IFERROR(INDEX('Fee Structure'!$C$9:$C$22,MATCH($C258,'Fee Structure'!$B$9:$B$22,0)),0))</f>
        <v/>
      </c>
      <c r="E258" s="26">
        <f>IF($A258="","",SUMIF(Payments!$B$5:$B$1504,$A258,Payments!$D$5:$D$1504))</f>
        <v/>
      </c>
      <c r="F258" s="26">
        <f>IF($A258="","",D258-E258)</f>
        <v/>
      </c>
      <c r="G258" s="27">
        <f>IF($A258="","",IF(F258&lt;0,"Overpaid",IF(F258=0,"Cleared","Balance")))</f>
        <v/>
      </c>
    </row>
    <row r="259">
      <c r="A259" s="28" t="n"/>
      <c r="B259" s="29" t="n"/>
      <c r="C259" s="28" t="n"/>
      <c r="D259" s="22">
        <f>IF($A259="","",IFERROR(INDEX('Fee Structure'!$C$9:$C$22,MATCH($C259,'Fee Structure'!$B$9:$B$22,0)),0))</f>
        <v/>
      </c>
      <c r="E259" s="22">
        <f>IF($A259="","",SUMIF(Payments!$B$5:$B$1504,$A259,Payments!$D$5:$D$1504))</f>
        <v/>
      </c>
      <c r="F259" s="22">
        <f>IF($A259="","",D259-E259)</f>
        <v/>
      </c>
      <c r="G259" s="23">
        <f>IF($A259="","",IF(F259&lt;0,"Overpaid",IF(F259=0,"Cleared","Balance")))</f>
        <v/>
      </c>
    </row>
    <row r="260">
      <c r="A260" s="24" t="n"/>
      <c r="B260" s="25" t="n"/>
      <c r="C260" s="24" t="n"/>
      <c r="D260" s="26">
        <f>IF($A260="","",IFERROR(INDEX('Fee Structure'!$C$9:$C$22,MATCH($C260,'Fee Structure'!$B$9:$B$22,0)),0))</f>
        <v/>
      </c>
      <c r="E260" s="26">
        <f>IF($A260="","",SUMIF(Payments!$B$5:$B$1504,$A260,Payments!$D$5:$D$1504))</f>
        <v/>
      </c>
      <c r="F260" s="26">
        <f>IF($A260="","",D260-E260)</f>
        <v/>
      </c>
      <c r="G260" s="27">
        <f>IF($A260="","",IF(F260&lt;0,"Overpaid",IF(F260=0,"Cleared","Balance")))</f>
        <v/>
      </c>
    </row>
    <row r="261">
      <c r="A261" s="28" t="n"/>
      <c r="B261" s="29" t="n"/>
      <c r="C261" s="28" t="n"/>
      <c r="D261" s="22">
        <f>IF($A261="","",IFERROR(INDEX('Fee Structure'!$C$9:$C$22,MATCH($C261,'Fee Structure'!$B$9:$B$22,0)),0))</f>
        <v/>
      </c>
      <c r="E261" s="22">
        <f>IF($A261="","",SUMIF(Payments!$B$5:$B$1504,$A261,Payments!$D$5:$D$1504))</f>
        <v/>
      </c>
      <c r="F261" s="22">
        <f>IF($A261="","",D261-E261)</f>
        <v/>
      </c>
      <c r="G261" s="23">
        <f>IF($A261="","",IF(F261&lt;0,"Overpaid",IF(F261=0,"Cleared","Balance")))</f>
        <v/>
      </c>
    </row>
    <row r="262">
      <c r="A262" s="24" t="n"/>
      <c r="B262" s="25" t="n"/>
      <c r="C262" s="24" t="n"/>
      <c r="D262" s="26">
        <f>IF($A262="","",IFERROR(INDEX('Fee Structure'!$C$9:$C$22,MATCH($C262,'Fee Structure'!$B$9:$B$22,0)),0))</f>
        <v/>
      </c>
      <c r="E262" s="26">
        <f>IF($A262="","",SUMIF(Payments!$B$5:$B$1504,$A262,Payments!$D$5:$D$1504))</f>
        <v/>
      </c>
      <c r="F262" s="26">
        <f>IF($A262="","",D262-E262)</f>
        <v/>
      </c>
      <c r="G262" s="27">
        <f>IF($A262="","",IF(F262&lt;0,"Overpaid",IF(F262=0,"Cleared","Balance")))</f>
        <v/>
      </c>
    </row>
    <row r="263">
      <c r="A263" s="28" t="n"/>
      <c r="B263" s="29" t="n"/>
      <c r="C263" s="28" t="n"/>
      <c r="D263" s="22">
        <f>IF($A263="","",IFERROR(INDEX('Fee Structure'!$C$9:$C$22,MATCH($C263,'Fee Structure'!$B$9:$B$22,0)),0))</f>
        <v/>
      </c>
      <c r="E263" s="22">
        <f>IF($A263="","",SUMIF(Payments!$B$5:$B$1504,$A263,Payments!$D$5:$D$1504))</f>
        <v/>
      </c>
      <c r="F263" s="22">
        <f>IF($A263="","",D263-E263)</f>
        <v/>
      </c>
      <c r="G263" s="23">
        <f>IF($A263="","",IF(F263&lt;0,"Overpaid",IF(F263=0,"Cleared","Balance")))</f>
        <v/>
      </c>
    </row>
    <row r="264">
      <c r="A264" s="24" t="n"/>
      <c r="B264" s="25" t="n"/>
      <c r="C264" s="24" t="n"/>
      <c r="D264" s="26">
        <f>IF($A264="","",IFERROR(INDEX('Fee Structure'!$C$9:$C$22,MATCH($C264,'Fee Structure'!$B$9:$B$22,0)),0))</f>
        <v/>
      </c>
      <c r="E264" s="26">
        <f>IF($A264="","",SUMIF(Payments!$B$5:$B$1504,$A264,Payments!$D$5:$D$1504))</f>
        <v/>
      </c>
      <c r="F264" s="26">
        <f>IF($A264="","",D264-E264)</f>
        <v/>
      </c>
      <c r="G264" s="27">
        <f>IF($A264="","",IF(F264&lt;0,"Overpaid",IF(F264=0,"Cleared","Balance")))</f>
        <v/>
      </c>
    </row>
    <row r="265">
      <c r="A265" s="28" t="n"/>
      <c r="B265" s="29" t="n"/>
      <c r="C265" s="28" t="n"/>
      <c r="D265" s="22">
        <f>IF($A265="","",IFERROR(INDEX('Fee Structure'!$C$9:$C$22,MATCH($C265,'Fee Structure'!$B$9:$B$22,0)),0))</f>
        <v/>
      </c>
      <c r="E265" s="22">
        <f>IF($A265="","",SUMIF(Payments!$B$5:$B$1504,$A265,Payments!$D$5:$D$1504))</f>
        <v/>
      </c>
      <c r="F265" s="22">
        <f>IF($A265="","",D265-E265)</f>
        <v/>
      </c>
      <c r="G265" s="23">
        <f>IF($A265="","",IF(F265&lt;0,"Overpaid",IF(F265=0,"Cleared","Balance")))</f>
        <v/>
      </c>
    </row>
    <row r="266">
      <c r="A266" s="24" t="n"/>
      <c r="B266" s="25" t="n"/>
      <c r="C266" s="24" t="n"/>
      <c r="D266" s="26">
        <f>IF($A266="","",IFERROR(INDEX('Fee Structure'!$C$9:$C$22,MATCH($C266,'Fee Structure'!$B$9:$B$22,0)),0))</f>
        <v/>
      </c>
      <c r="E266" s="26">
        <f>IF($A266="","",SUMIF(Payments!$B$5:$B$1504,$A266,Payments!$D$5:$D$1504))</f>
        <v/>
      </c>
      <c r="F266" s="26">
        <f>IF($A266="","",D266-E266)</f>
        <v/>
      </c>
      <c r="G266" s="27">
        <f>IF($A266="","",IF(F266&lt;0,"Overpaid",IF(F266=0,"Cleared","Balance")))</f>
        <v/>
      </c>
    </row>
    <row r="267">
      <c r="A267" s="28" t="n"/>
      <c r="B267" s="29" t="n"/>
      <c r="C267" s="28" t="n"/>
      <c r="D267" s="22">
        <f>IF($A267="","",IFERROR(INDEX('Fee Structure'!$C$9:$C$22,MATCH($C267,'Fee Structure'!$B$9:$B$22,0)),0))</f>
        <v/>
      </c>
      <c r="E267" s="22">
        <f>IF($A267="","",SUMIF(Payments!$B$5:$B$1504,$A267,Payments!$D$5:$D$1504))</f>
        <v/>
      </c>
      <c r="F267" s="22">
        <f>IF($A267="","",D267-E267)</f>
        <v/>
      </c>
      <c r="G267" s="23">
        <f>IF($A267="","",IF(F267&lt;0,"Overpaid",IF(F267=0,"Cleared","Balance")))</f>
        <v/>
      </c>
    </row>
    <row r="268">
      <c r="A268" s="24" t="n"/>
      <c r="B268" s="25" t="n"/>
      <c r="C268" s="24" t="n"/>
      <c r="D268" s="26">
        <f>IF($A268="","",IFERROR(INDEX('Fee Structure'!$C$9:$C$22,MATCH($C268,'Fee Structure'!$B$9:$B$22,0)),0))</f>
        <v/>
      </c>
      <c r="E268" s="26">
        <f>IF($A268="","",SUMIF(Payments!$B$5:$B$1504,$A268,Payments!$D$5:$D$1504))</f>
        <v/>
      </c>
      <c r="F268" s="26">
        <f>IF($A268="","",D268-E268)</f>
        <v/>
      </c>
      <c r="G268" s="27">
        <f>IF($A268="","",IF(F268&lt;0,"Overpaid",IF(F268=0,"Cleared","Balance")))</f>
        <v/>
      </c>
    </row>
    <row r="269">
      <c r="A269" s="28" t="n"/>
      <c r="B269" s="29" t="n"/>
      <c r="C269" s="28" t="n"/>
      <c r="D269" s="22">
        <f>IF($A269="","",IFERROR(INDEX('Fee Structure'!$C$9:$C$22,MATCH($C269,'Fee Structure'!$B$9:$B$22,0)),0))</f>
        <v/>
      </c>
      <c r="E269" s="22">
        <f>IF($A269="","",SUMIF(Payments!$B$5:$B$1504,$A269,Payments!$D$5:$D$1504))</f>
        <v/>
      </c>
      <c r="F269" s="22">
        <f>IF($A269="","",D269-E269)</f>
        <v/>
      </c>
      <c r="G269" s="23">
        <f>IF($A269="","",IF(F269&lt;0,"Overpaid",IF(F269=0,"Cleared","Balance")))</f>
        <v/>
      </c>
    </row>
    <row r="270">
      <c r="A270" s="24" t="n"/>
      <c r="B270" s="25" t="n"/>
      <c r="C270" s="24" t="n"/>
      <c r="D270" s="26">
        <f>IF($A270="","",IFERROR(INDEX('Fee Structure'!$C$9:$C$22,MATCH($C270,'Fee Structure'!$B$9:$B$22,0)),0))</f>
        <v/>
      </c>
      <c r="E270" s="26">
        <f>IF($A270="","",SUMIF(Payments!$B$5:$B$1504,$A270,Payments!$D$5:$D$1504))</f>
        <v/>
      </c>
      <c r="F270" s="26">
        <f>IF($A270="","",D270-E270)</f>
        <v/>
      </c>
      <c r="G270" s="27">
        <f>IF($A270="","",IF(F270&lt;0,"Overpaid",IF(F270=0,"Cleared","Balance")))</f>
        <v/>
      </c>
    </row>
    <row r="271">
      <c r="A271" s="28" t="n"/>
      <c r="B271" s="29" t="n"/>
      <c r="C271" s="28" t="n"/>
      <c r="D271" s="22">
        <f>IF($A271="","",IFERROR(INDEX('Fee Structure'!$C$9:$C$22,MATCH($C271,'Fee Structure'!$B$9:$B$22,0)),0))</f>
        <v/>
      </c>
      <c r="E271" s="22">
        <f>IF($A271="","",SUMIF(Payments!$B$5:$B$1504,$A271,Payments!$D$5:$D$1504))</f>
        <v/>
      </c>
      <c r="F271" s="22">
        <f>IF($A271="","",D271-E271)</f>
        <v/>
      </c>
      <c r="G271" s="23">
        <f>IF($A271="","",IF(F271&lt;0,"Overpaid",IF(F271=0,"Cleared","Balance")))</f>
        <v/>
      </c>
    </row>
    <row r="272">
      <c r="A272" s="24" t="n"/>
      <c r="B272" s="25" t="n"/>
      <c r="C272" s="24" t="n"/>
      <c r="D272" s="26">
        <f>IF($A272="","",IFERROR(INDEX('Fee Structure'!$C$9:$C$22,MATCH($C272,'Fee Structure'!$B$9:$B$22,0)),0))</f>
        <v/>
      </c>
      <c r="E272" s="26">
        <f>IF($A272="","",SUMIF(Payments!$B$5:$B$1504,$A272,Payments!$D$5:$D$1504))</f>
        <v/>
      </c>
      <c r="F272" s="26">
        <f>IF($A272="","",D272-E272)</f>
        <v/>
      </c>
      <c r="G272" s="27">
        <f>IF($A272="","",IF(F272&lt;0,"Overpaid",IF(F272=0,"Cleared","Balance")))</f>
        <v/>
      </c>
    </row>
    <row r="273">
      <c r="A273" s="28" t="n"/>
      <c r="B273" s="29" t="n"/>
      <c r="C273" s="28" t="n"/>
      <c r="D273" s="22">
        <f>IF($A273="","",IFERROR(INDEX('Fee Structure'!$C$9:$C$22,MATCH($C273,'Fee Structure'!$B$9:$B$22,0)),0))</f>
        <v/>
      </c>
      <c r="E273" s="22">
        <f>IF($A273="","",SUMIF(Payments!$B$5:$B$1504,$A273,Payments!$D$5:$D$1504))</f>
        <v/>
      </c>
      <c r="F273" s="22">
        <f>IF($A273="","",D273-E273)</f>
        <v/>
      </c>
      <c r="G273" s="23">
        <f>IF($A273="","",IF(F273&lt;0,"Overpaid",IF(F273=0,"Cleared","Balance")))</f>
        <v/>
      </c>
    </row>
    <row r="274">
      <c r="A274" s="24" t="n"/>
      <c r="B274" s="25" t="n"/>
      <c r="C274" s="24" t="n"/>
      <c r="D274" s="26">
        <f>IF($A274="","",IFERROR(INDEX('Fee Structure'!$C$9:$C$22,MATCH($C274,'Fee Structure'!$B$9:$B$22,0)),0))</f>
        <v/>
      </c>
      <c r="E274" s="26">
        <f>IF($A274="","",SUMIF(Payments!$B$5:$B$1504,$A274,Payments!$D$5:$D$1504))</f>
        <v/>
      </c>
      <c r="F274" s="26">
        <f>IF($A274="","",D274-E274)</f>
        <v/>
      </c>
      <c r="G274" s="27">
        <f>IF($A274="","",IF(F274&lt;0,"Overpaid",IF(F274=0,"Cleared","Balance")))</f>
        <v/>
      </c>
    </row>
    <row r="275">
      <c r="A275" s="28" t="n"/>
      <c r="B275" s="29" t="n"/>
      <c r="C275" s="28" t="n"/>
      <c r="D275" s="22">
        <f>IF($A275="","",IFERROR(INDEX('Fee Structure'!$C$9:$C$22,MATCH($C275,'Fee Structure'!$B$9:$B$22,0)),0))</f>
        <v/>
      </c>
      <c r="E275" s="22">
        <f>IF($A275="","",SUMIF(Payments!$B$5:$B$1504,$A275,Payments!$D$5:$D$1504))</f>
        <v/>
      </c>
      <c r="F275" s="22">
        <f>IF($A275="","",D275-E275)</f>
        <v/>
      </c>
      <c r="G275" s="23">
        <f>IF($A275="","",IF(F275&lt;0,"Overpaid",IF(F275=0,"Cleared","Balance")))</f>
        <v/>
      </c>
    </row>
    <row r="276">
      <c r="A276" s="24" t="n"/>
      <c r="B276" s="25" t="n"/>
      <c r="C276" s="24" t="n"/>
      <c r="D276" s="26">
        <f>IF($A276="","",IFERROR(INDEX('Fee Structure'!$C$9:$C$22,MATCH($C276,'Fee Structure'!$B$9:$B$22,0)),0))</f>
        <v/>
      </c>
      <c r="E276" s="26">
        <f>IF($A276="","",SUMIF(Payments!$B$5:$B$1504,$A276,Payments!$D$5:$D$1504))</f>
        <v/>
      </c>
      <c r="F276" s="26">
        <f>IF($A276="","",D276-E276)</f>
        <v/>
      </c>
      <c r="G276" s="27">
        <f>IF($A276="","",IF(F276&lt;0,"Overpaid",IF(F276=0,"Cleared","Balance")))</f>
        <v/>
      </c>
    </row>
    <row r="277">
      <c r="A277" s="28" t="n"/>
      <c r="B277" s="29" t="n"/>
      <c r="C277" s="28" t="n"/>
      <c r="D277" s="22">
        <f>IF($A277="","",IFERROR(INDEX('Fee Structure'!$C$9:$C$22,MATCH($C277,'Fee Structure'!$B$9:$B$22,0)),0))</f>
        <v/>
      </c>
      <c r="E277" s="22">
        <f>IF($A277="","",SUMIF(Payments!$B$5:$B$1504,$A277,Payments!$D$5:$D$1504))</f>
        <v/>
      </c>
      <c r="F277" s="22">
        <f>IF($A277="","",D277-E277)</f>
        <v/>
      </c>
      <c r="G277" s="23">
        <f>IF($A277="","",IF(F277&lt;0,"Overpaid",IF(F277=0,"Cleared","Balance")))</f>
        <v/>
      </c>
    </row>
    <row r="278">
      <c r="A278" s="24" t="n"/>
      <c r="B278" s="25" t="n"/>
      <c r="C278" s="24" t="n"/>
      <c r="D278" s="26">
        <f>IF($A278="","",IFERROR(INDEX('Fee Structure'!$C$9:$C$22,MATCH($C278,'Fee Structure'!$B$9:$B$22,0)),0))</f>
        <v/>
      </c>
      <c r="E278" s="26">
        <f>IF($A278="","",SUMIF(Payments!$B$5:$B$1504,$A278,Payments!$D$5:$D$1504))</f>
        <v/>
      </c>
      <c r="F278" s="26">
        <f>IF($A278="","",D278-E278)</f>
        <v/>
      </c>
      <c r="G278" s="27">
        <f>IF($A278="","",IF(F278&lt;0,"Overpaid",IF(F278=0,"Cleared","Balance")))</f>
        <v/>
      </c>
    </row>
    <row r="279">
      <c r="A279" s="28" t="n"/>
      <c r="B279" s="29" t="n"/>
      <c r="C279" s="28" t="n"/>
      <c r="D279" s="22">
        <f>IF($A279="","",IFERROR(INDEX('Fee Structure'!$C$9:$C$22,MATCH($C279,'Fee Structure'!$B$9:$B$22,0)),0))</f>
        <v/>
      </c>
      <c r="E279" s="22">
        <f>IF($A279="","",SUMIF(Payments!$B$5:$B$1504,$A279,Payments!$D$5:$D$1504))</f>
        <v/>
      </c>
      <c r="F279" s="22">
        <f>IF($A279="","",D279-E279)</f>
        <v/>
      </c>
      <c r="G279" s="23">
        <f>IF($A279="","",IF(F279&lt;0,"Overpaid",IF(F279=0,"Cleared","Balance")))</f>
        <v/>
      </c>
    </row>
    <row r="280">
      <c r="A280" s="24" t="n"/>
      <c r="B280" s="25" t="n"/>
      <c r="C280" s="24" t="n"/>
      <c r="D280" s="26">
        <f>IF($A280="","",IFERROR(INDEX('Fee Structure'!$C$9:$C$22,MATCH($C280,'Fee Structure'!$B$9:$B$22,0)),0))</f>
        <v/>
      </c>
      <c r="E280" s="26">
        <f>IF($A280="","",SUMIF(Payments!$B$5:$B$1504,$A280,Payments!$D$5:$D$1504))</f>
        <v/>
      </c>
      <c r="F280" s="26">
        <f>IF($A280="","",D280-E280)</f>
        <v/>
      </c>
      <c r="G280" s="27">
        <f>IF($A280="","",IF(F280&lt;0,"Overpaid",IF(F280=0,"Cleared","Balance")))</f>
        <v/>
      </c>
    </row>
    <row r="281">
      <c r="A281" s="28" t="n"/>
      <c r="B281" s="29" t="n"/>
      <c r="C281" s="28" t="n"/>
      <c r="D281" s="22">
        <f>IF($A281="","",IFERROR(INDEX('Fee Structure'!$C$9:$C$22,MATCH($C281,'Fee Structure'!$B$9:$B$22,0)),0))</f>
        <v/>
      </c>
      <c r="E281" s="22">
        <f>IF($A281="","",SUMIF(Payments!$B$5:$B$1504,$A281,Payments!$D$5:$D$1504))</f>
        <v/>
      </c>
      <c r="F281" s="22">
        <f>IF($A281="","",D281-E281)</f>
        <v/>
      </c>
      <c r="G281" s="23">
        <f>IF($A281="","",IF(F281&lt;0,"Overpaid",IF(F281=0,"Cleared","Balance")))</f>
        <v/>
      </c>
    </row>
    <row r="282">
      <c r="A282" s="24" t="n"/>
      <c r="B282" s="25" t="n"/>
      <c r="C282" s="24" t="n"/>
      <c r="D282" s="26">
        <f>IF($A282="","",IFERROR(INDEX('Fee Structure'!$C$9:$C$22,MATCH($C282,'Fee Structure'!$B$9:$B$22,0)),0))</f>
        <v/>
      </c>
      <c r="E282" s="26">
        <f>IF($A282="","",SUMIF(Payments!$B$5:$B$1504,$A282,Payments!$D$5:$D$1504))</f>
        <v/>
      </c>
      <c r="F282" s="26">
        <f>IF($A282="","",D282-E282)</f>
        <v/>
      </c>
      <c r="G282" s="27">
        <f>IF($A282="","",IF(F282&lt;0,"Overpaid",IF(F282=0,"Cleared","Balance")))</f>
        <v/>
      </c>
    </row>
    <row r="283">
      <c r="A283" s="28" t="n"/>
      <c r="B283" s="29" t="n"/>
      <c r="C283" s="28" t="n"/>
      <c r="D283" s="22">
        <f>IF($A283="","",IFERROR(INDEX('Fee Structure'!$C$9:$C$22,MATCH($C283,'Fee Structure'!$B$9:$B$22,0)),0))</f>
        <v/>
      </c>
      <c r="E283" s="22">
        <f>IF($A283="","",SUMIF(Payments!$B$5:$B$1504,$A283,Payments!$D$5:$D$1504))</f>
        <v/>
      </c>
      <c r="F283" s="22">
        <f>IF($A283="","",D283-E283)</f>
        <v/>
      </c>
      <c r="G283" s="23">
        <f>IF($A283="","",IF(F283&lt;0,"Overpaid",IF(F283=0,"Cleared","Balance")))</f>
        <v/>
      </c>
    </row>
    <row r="284">
      <c r="A284" s="24" t="n"/>
      <c r="B284" s="25" t="n"/>
      <c r="C284" s="24" t="n"/>
      <c r="D284" s="26">
        <f>IF($A284="","",IFERROR(INDEX('Fee Structure'!$C$9:$C$22,MATCH($C284,'Fee Structure'!$B$9:$B$22,0)),0))</f>
        <v/>
      </c>
      <c r="E284" s="26">
        <f>IF($A284="","",SUMIF(Payments!$B$5:$B$1504,$A284,Payments!$D$5:$D$1504))</f>
        <v/>
      </c>
      <c r="F284" s="26">
        <f>IF($A284="","",D284-E284)</f>
        <v/>
      </c>
      <c r="G284" s="27">
        <f>IF($A284="","",IF(F284&lt;0,"Overpaid",IF(F284=0,"Cleared","Balance")))</f>
        <v/>
      </c>
    </row>
    <row r="285">
      <c r="A285" s="28" t="n"/>
      <c r="B285" s="29" t="n"/>
      <c r="C285" s="28" t="n"/>
      <c r="D285" s="22">
        <f>IF($A285="","",IFERROR(INDEX('Fee Structure'!$C$9:$C$22,MATCH($C285,'Fee Structure'!$B$9:$B$22,0)),0))</f>
        <v/>
      </c>
      <c r="E285" s="22">
        <f>IF($A285="","",SUMIF(Payments!$B$5:$B$1504,$A285,Payments!$D$5:$D$1504))</f>
        <v/>
      </c>
      <c r="F285" s="22">
        <f>IF($A285="","",D285-E285)</f>
        <v/>
      </c>
      <c r="G285" s="23">
        <f>IF($A285="","",IF(F285&lt;0,"Overpaid",IF(F285=0,"Cleared","Balance")))</f>
        <v/>
      </c>
    </row>
    <row r="286">
      <c r="A286" s="24" t="n"/>
      <c r="B286" s="25" t="n"/>
      <c r="C286" s="24" t="n"/>
      <c r="D286" s="26">
        <f>IF($A286="","",IFERROR(INDEX('Fee Structure'!$C$9:$C$22,MATCH($C286,'Fee Structure'!$B$9:$B$22,0)),0))</f>
        <v/>
      </c>
      <c r="E286" s="26">
        <f>IF($A286="","",SUMIF(Payments!$B$5:$B$1504,$A286,Payments!$D$5:$D$1504))</f>
        <v/>
      </c>
      <c r="F286" s="26">
        <f>IF($A286="","",D286-E286)</f>
        <v/>
      </c>
      <c r="G286" s="27">
        <f>IF($A286="","",IF(F286&lt;0,"Overpaid",IF(F286=0,"Cleared","Balance")))</f>
        <v/>
      </c>
    </row>
    <row r="287">
      <c r="A287" s="28" t="n"/>
      <c r="B287" s="29" t="n"/>
      <c r="C287" s="28" t="n"/>
      <c r="D287" s="22">
        <f>IF($A287="","",IFERROR(INDEX('Fee Structure'!$C$9:$C$22,MATCH($C287,'Fee Structure'!$B$9:$B$22,0)),0))</f>
        <v/>
      </c>
      <c r="E287" s="22">
        <f>IF($A287="","",SUMIF(Payments!$B$5:$B$1504,$A287,Payments!$D$5:$D$1504))</f>
        <v/>
      </c>
      <c r="F287" s="22">
        <f>IF($A287="","",D287-E287)</f>
        <v/>
      </c>
      <c r="G287" s="23">
        <f>IF($A287="","",IF(F287&lt;0,"Overpaid",IF(F287=0,"Cleared","Balance")))</f>
        <v/>
      </c>
    </row>
    <row r="288">
      <c r="A288" s="24" t="n"/>
      <c r="B288" s="25" t="n"/>
      <c r="C288" s="24" t="n"/>
      <c r="D288" s="26">
        <f>IF($A288="","",IFERROR(INDEX('Fee Structure'!$C$9:$C$22,MATCH($C288,'Fee Structure'!$B$9:$B$22,0)),0))</f>
        <v/>
      </c>
      <c r="E288" s="26">
        <f>IF($A288="","",SUMIF(Payments!$B$5:$B$1504,$A288,Payments!$D$5:$D$1504))</f>
        <v/>
      </c>
      <c r="F288" s="26">
        <f>IF($A288="","",D288-E288)</f>
        <v/>
      </c>
      <c r="G288" s="27">
        <f>IF($A288="","",IF(F288&lt;0,"Overpaid",IF(F288=0,"Cleared","Balance")))</f>
        <v/>
      </c>
    </row>
    <row r="289">
      <c r="A289" s="28" t="n"/>
      <c r="B289" s="29" t="n"/>
      <c r="C289" s="28" t="n"/>
      <c r="D289" s="22">
        <f>IF($A289="","",IFERROR(INDEX('Fee Structure'!$C$9:$C$22,MATCH($C289,'Fee Structure'!$B$9:$B$22,0)),0))</f>
        <v/>
      </c>
      <c r="E289" s="22">
        <f>IF($A289="","",SUMIF(Payments!$B$5:$B$1504,$A289,Payments!$D$5:$D$1504))</f>
        <v/>
      </c>
      <c r="F289" s="22">
        <f>IF($A289="","",D289-E289)</f>
        <v/>
      </c>
      <c r="G289" s="23">
        <f>IF($A289="","",IF(F289&lt;0,"Overpaid",IF(F289=0,"Cleared","Balance")))</f>
        <v/>
      </c>
    </row>
    <row r="290">
      <c r="A290" s="24" t="n"/>
      <c r="B290" s="25" t="n"/>
      <c r="C290" s="24" t="n"/>
      <c r="D290" s="26">
        <f>IF($A290="","",IFERROR(INDEX('Fee Structure'!$C$9:$C$22,MATCH($C290,'Fee Structure'!$B$9:$B$22,0)),0))</f>
        <v/>
      </c>
      <c r="E290" s="26">
        <f>IF($A290="","",SUMIF(Payments!$B$5:$B$1504,$A290,Payments!$D$5:$D$1504))</f>
        <v/>
      </c>
      <c r="F290" s="26">
        <f>IF($A290="","",D290-E290)</f>
        <v/>
      </c>
      <c r="G290" s="27">
        <f>IF($A290="","",IF(F290&lt;0,"Overpaid",IF(F290=0,"Cleared","Balance")))</f>
        <v/>
      </c>
    </row>
    <row r="291">
      <c r="A291" s="28" t="n"/>
      <c r="B291" s="29" t="n"/>
      <c r="C291" s="28" t="n"/>
      <c r="D291" s="22">
        <f>IF($A291="","",IFERROR(INDEX('Fee Structure'!$C$9:$C$22,MATCH($C291,'Fee Structure'!$B$9:$B$22,0)),0))</f>
        <v/>
      </c>
      <c r="E291" s="22">
        <f>IF($A291="","",SUMIF(Payments!$B$5:$B$1504,$A291,Payments!$D$5:$D$1504))</f>
        <v/>
      </c>
      <c r="F291" s="22">
        <f>IF($A291="","",D291-E291)</f>
        <v/>
      </c>
      <c r="G291" s="23">
        <f>IF($A291="","",IF(F291&lt;0,"Overpaid",IF(F291=0,"Cleared","Balance")))</f>
        <v/>
      </c>
    </row>
    <row r="292">
      <c r="A292" s="24" t="n"/>
      <c r="B292" s="25" t="n"/>
      <c r="C292" s="24" t="n"/>
      <c r="D292" s="26">
        <f>IF($A292="","",IFERROR(INDEX('Fee Structure'!$C$9:$C$22,MATCH($C292,'Fee Structure'!$B$9:$B$22,0)),0))</f>
        <v/>
      </c>
      <c r="E292" s="26">
        <f>IF($A292="","",SUMIF(Payments!$B$5:$B$1504,$A292,Payments!$D$5:$D$1504))</f>
        <v/>
      </c>
      <c r="F292" s="26">
        <f>IF($A292="","",D292-E292)</f>
        <v/>
      </c>
      <c r="G292" s="27">
        <f>IF($A292="","",IF(F292&lt;0,"Overpaid",IF(F292=0,"Cleared","Balance")))</f>
        <v/>
      </c>
    </row>
    <row r="293">
      <c r="A293" s="28" t="n"/>
      <c r="B293" s="29" t="n"/>
      <c r="C293" s="28" t="n"/>
      <c r="D293" s="22">
        <f>IF($A293="","",IFERROR(INDEX('Fee Structure'!$C$9:$C$22,MATCH($C293,'Fee Structure'!$B$9:$B$22,0)),0))</f>
        <v/>
      </c>
      <c r="E293" s="22">
        <f>IF($A293="","",SUMIF(Payments!$B$5:$B$1504,$A293,Payments!$D$5:$D$1504))</f>
        <v/>
      </c>
      <c r="F293" s="22">
        <f>IF($A293="","",D293-E293)</f>
        <v/>
      </c>
      <c r="G293" s="23">
        <f>IF($A293="","",IF(F293&lt;0,"Overpaid",IF(F293=0,"Cleared","Balance")))</f>
        <v/>
      </c>
    </row>
    <row r="294">
      <c r="A294" s="24" t="n"/>
      <c r="B294" s="25" t="n"/>
      <c r="C294" s="24" t="n"/>
      <c r="D294" s="26">
        <f>IF($A294="","",IFERROR(INDEX('Fee Structure'!$C$9:$C$22,MATCH($C294,'Fee Structure'!$B$9:$B$22,0)),0))</f>
        <v/>
      </c>
      <c r="E294" s="26">
        <f>IF($A294="","",SUMIF(Payments!$B$5:$B$1504,$A294,Payments!$D$5:$D$1504))</f>
        <v/>
      </c>
      <c r="F294" s="26">
        <f>IF($A294="","",D294-E294)</f>
        <v/>
      </c>
      <c r="G294" s="27">
        <f>IF($A294="","",IF(F294&lt;0,"Overpaid",IF(F294=0,"Cleared","Balance")))</f>
        <v/>
      </c>
    </row>
    <row r="295">
      <c r="A295" s="28" t="n"/>
      <c r="B295" s="29" t="n"/>
      <c r="C295" s="28" t="n"/>
      <c r="D295" s="22">
        <f>IF($A295="","",IFERROR(INDEX('Fee Structure'!$C$9:$C$22,MATCH($C295,'Fee Structure'!$B$9:$B$22,0)),0))</f>
        <v/>
      </c>
      <c r="E295" s="22">
        <f>IF($A295="","",SUMIF(Payments!$B$5:$B$1504,$A295,Payments!$D$5:$D$1504))</f>
        <v/>
      </c>
      <c r="F295" s="22">
        <f>IF($A295="","",D295-E295)</f>
        <v/>
      </c>
      <c r="G295" s="23">
        <f>IF($A295="","",IF(F295&lt;0,"Overpaid",IF(F295=0,"Cleared","Balance")))</f>
        <v/>
      </c>
    </row>
    <row r="296">
      <c r="A296" s="24" t="n"/>
      <c r="B296" s="25" t="n"/>
      <c r="C296" s="24" t="n"/>
      <c r="D296" s="26">
        <f>IF($A296="","",IFERROR(INDEX('Fee Structure'!$C$9:$C$22,MATCH($C296,'Fee Structure'!$B$9:$B$22,0)),0))</f>
        <v/>
      </c>
      <c r="E296" s="26">
        <f>IF($A296="","",SUMIF(Payments!$B$5:$B$1504,$A296,Payments!$D$5:$D$1504))</f>
        <v/>
      </c>
      <c r="F296" s="26">
        <f>IF($A296="","",D296-E296)</f>
        <v/>
      </c>
      <c r="G296" s="27">
        <f>IF($A296="","",IF(F296&lt;0,"Overpaid",IF(F296=0,"Cleared","Balance")))</f>
        <v/>
      </c>
    </row>
    <row r="297">
      <c r="A297" s="28" t="n"/>
      <c r="B297" s="29" t="n"/>
      <c r="C297" s="28" t="n"/>
      <c r="D297" s="22">
        <f>IF($A297="","",IFERROR(INDEX('Fee Structure'!$C$9:$C$22,MATCH($C297,'Fee Structure'!$B$9:$B$22,0)),0))</f>
        <v/>
      </c>
      <c r="E297" s="22">
        <f>IF($A297="","",SUMIF(Payments!$B$5:$B$1504,$A297,Payments!$D$5:$D$1504))</f>
        <v/>
      </c>
      <c r="F297" s="22">
        <f>IF($A297="","",D297-E297)</f>
        <v/>
      </c>
      <c r="G297" s="23">
        <f>IF($A297="","",IF(F297&lt;0,"Overpaid",IF(F297=0,"Cleared","Balance")))</f>
        <v/>
      </c>
    </row>
    <row r="298">
      <c r="A298" s="24" t="n"/>
      <c r="B298" s="25" t="n"/>
      <c r="C298" s="24" t="n"/>
      <c r="D298" s="26">
        <f>IF($A298="","",IFERROR(INDEX('Fee Structure'!$C$9:$C$22,MATCH($C298,'Fee Structure'!$B$9:$B$22,0)),0))</f>
        <v/>
      </c>
      <c r="E298" s="26">
        <f>IF($A298="","",SUMIF(Payments!$B$5:$B$1504,$A298,Payments!$D$5:$D$1504))</f>
        <v/>
      </c>
      <c r="F298" s="26">
        <f>IF($A298="","",D298-E298)</f>
        <v/>
      </c>
      <c r="G298" s="27">
        <f>IF($A298="","",IF(F298&lt;0,"Overpaid",IF(F298=0,"Cleared","Balance")))</f>
        <v/>
      </c>
    </row>
    <row r="299">
      <c r="A299" s="28" t="n"/>
      <c r="B299" s="29" t="n"/>
      <c r="C299" s="28" t="n"/>
      <c r="D299" s="22">
        <f>IF($A299="","",IFERROR(INDEX('Fee Structure'!$C$9:$C$22,MATCH($C299,'Fee Structure'!$B$9:$B$22,0)),0))</f>
        <v/>
      </c>
      <c r="E299" s="22">
        <f>IF($A299="","",SUMIF(Payments!$B$5:$B$1504,$A299,Payments!$D$5:$D$1504))</f>
        <v/>
      </c>
      <c r="F299" s="22">
        <f>IF($A299="","",D299-E299)</f>
        <v/>
      </c>
      <c r="G299" s="23">
        <f>IF($A299="","",IF(F299&lt;0,"Overpaid",IF(F299=0,"Cleared","Balance")))</f>
        <v/>
      </c>
    </row>
    <row r="300">
      <c r="A300" s="24" t="n"/>
      <c r="B300" s="25" t="n"/>
      <c r="C300" s="24" t="n"/>
      <c r="D300" s="26">
        <f>IF($A300="","",IFERROR(INDEX('Fee Structure'!$C$9:$C$22,MATCH($C300,'Fee Structure'!$B$9:$B$22,0)),0))</f>
        <v/>
      </c>
      <c r="E300" s="26">
        <f>IF($A300="","",SUMIF(Payments!$B$5:$B$1504,$A300,Payments!$D$5:$D$1504))</f>
        <v/>
      </c>
      <c r="F300" s="26">
        <f>IF($A300="","",D300-E300)</f>
        <v/>
      </c>
      <c r="G300" s="27">
        <f>IF($A300="","",IF(F300&lt;0,"Overpaid",IF(F300=0,"Cleared","Balance")))</f>
        <v/>
      </c>
    </row>
    <row r="301">
      <c r="A301" s="28" t="n"/>
      <c r="B301" s="29" t="n"/>
      <c r="C301" s="28" t="n"/>
      <c r="D301" s="22">
        <f>IF($A301="","",IFERROR(INDEX('Fee Structure'!$C$9:$C$22,MATCH($C301,'Fee Structure'!$B$9:$B$22,0)),0))</f>
        <v/>
      </c>
      <c r="E301" s="22">
        <f>IF($A301="","",SUMIF(Payments!$B$5:$B$1504,$A301,Payments!$D$5:$D$1504))</f>
        <v/>
      </c>
      <c r="F301" s="22">
        <f>IF($A301="","",D301-E301)</f>
        <v/>
      </c>
      <c r="G301" s="23">
        <f>IF($A301="","",IF(F301&lt;0,"Overpaid",IF(F301=0,"Cleared","Balance")))</f>
        <v/>
      </c>
    </row>
    <row r="302">
      <c r="A302" s="24" t="n"/>
      <c r="B302" s="25" t="n"/>
      <c r="C302" s="24" t="n"/>
      <c r="D302" s="26">
        <f>IF($A302="","",IFERROR(INDEX('Fee Structure'!$C$9:$C$22,MATCH($C302,'Fee Structure'!$B$9:$B$22,0)),0))</f>
        <v/>
      </c>
      <c r="E302" s="26">
        <f>IF($A302="","",SUMIF(Payments!$B$5:$B$1504,$A302,Payments!$D$5:$D$1504))</f>
        <v/>
      </c>
      <c r="F302" s="26">
        <f>IF($A302="","",D302-E302)</f>
        <v/>
      </c>
      <c r="G302" s="27">
        <f>IF($A302="","",IF(F302&lt;0,"Overpaid",IF(F302=0,"Cleared","Balance")))</f>
        <v/>
      </c>
    </row>
    <row r="303">
      <c r="A303" s="28" t="n"/>
      <c r="B303" s="29" t="n"/>
      <c r="C303" s="28" t="n"/>
      <c r="D303" s="22">
        <f>IF($A303="","",IFERROR(INDEX('Fee Structure'!$C$9:$C$22,MATCH($C303,'Fee Structure'!$B$9:$B$22,0)),0))</f>
        <v/>
      </c>
      <c r="E303" s="22">
        <f>IF($A303="","",SUMIF(Payments!$B$5:$B$1504,$A303,Payments!$D$5:$D$1504))</f>
        <v/>
      </c>
      <c r="F303" s="22">
        <f>IF($A303="","",D303-E303)</f>
        <v/>
      </c>
      <c r="G303" s="23">
        <f>IF($A303="","",IF(F303&lt;0,"Overpaid",IF(F303=0,"Cleared","Balance")))</f>
        <v/>
      </c>
    </row>
    <row r="304">
      <c r="A304" s="24" t="n"/>
      <c r="B304" s="25" t="n"/>
      <c r="C304" s="24" t="n"/>
      <c r="D304" s="26">
        <f>IF($A304="","",IFERROR(INDEX('Fee Structure'!$C$9:$C$22,MATCH($C304,'Fee Structure'!$B$9:$B$22,0)),0))</f>
        <v/>
      </c>
      <c r="E304" s="26">
        <f>IF($A304="","",SUMIF(Payments!$B$5:$B$1504,$A304,Payments!$D$5:$D$1504))</f>
        <v/>
      </c>
      <c r="F304" s="26">
        <f>IF($A304="","",D304-E304)</f>
        <v/>
      </c>
      <c r="G304" s="27">
        <f>IF($A304="","",IF(F304&lt;0,"Overpaid",IF(F304=0,"Cleared","Balance")))</f>
        <v/>
      </c>
    </row>
    <row r="305">
      <c r="A305" s="28" t="n"/>
      <c r="B305" s="29" t="n"/>
      <c r="C305" s="28" t="n"/>
      <c r="D305" s="22">
        <f>IF($A305="","",IFERROR(INDEX('Fee Structure'!$C$9:$C$22,MATCH($C305,'Fee Structure'!$B$9:$B$22,0)),0))</f>
        <v/>
      </c>
      <c r="E305" s="22">
        <f>IF($A305="","",SUMIF(Payments!$B$5:$B$1504,$A305,Payments!$D$5:$D$1504))</f>
        <v/>
      </c>
      <c r="F305" s="22">
        <f>IF($A305="","",D305-E305)</f>
        <v/>
      </c>
      <c r="G305" s="23">
        <f>IF($A305="","",IF(F305&lt;0,"Overpaid",IF(F305=0,"Cleared","Balance")))</f>
        <v/>
      </c>
    </row>
    <row r="306">
      <c r="A306" s="24" t="n"/>
      <c r="B306" s="25" t="n"/>
      <c r="C306" s="24" t="n"/>
      <c r="D306" s="26">
        <f>IF($A306="","",IFERROR(INDEX('Fee Structure'!$C$9:$C$22,MATCH($C306,'Fee Structure'!$B$9:$B$22,0)),0))</f>
        <v/>
      </c>
      <c r="E306" s="26">
        <f>IF($A306="","",SUMIF(Payments!$B$5:$B$1504,$A306,Payments!$D$5:$D$1504))</f>
        <v/>
      </c>
      <c r="F306" s="26">
        <f>IF($A306="","",D306-E306)</f>
        <v/>
      </c>
      <c r="G306" s="27">
        <f>IF($A306="","",IF(F306&lt;0,"Overpaid",IF(F306=0,"Cleared","Balance")))</f>
        <v/>
      </c>
    </row>
    <row r="307">
      <c r="A307" s="28" t="n"/>
      <c r="B307" s="29" t="n"/>
      <c r="C307" s="28" t="n"/>
      <c r="D307" s="22">
        <f>IF($A307="","",IFERROR(INDEX('Fee Structure'!$C$9:$C$22,MATCH($C307,'Fee Structure'!$B$9:$B$22,0)),0))</f>
        <v/>
      </c>
      <c r="E307" s="22">
        <f>IF($A307="","",SUMIF(Payments!$B$5:$B$1504,$A307,Payments!$D$5:$D$1504))</f>
        <v/>
      </c>
      <c r="F307" s="22">
        <f>IF($A307="","",D307-E307)</f>
        <v/>
      </c>
      <c r="G307" s="23">
        <f>IF($A307="","",IF(F307&lt;0,"Overpaid",IF(F307=0,"Cleared","Balance")))</f>
        <v/>
      </c>
    </row>
    <row r="308">
      <c r="A308" s="24" t="n"/>
      <c r="B308" s="25" t="n"/>
      <c r="C308" s="24" t="n"/>
      <c r="D308" s="26">
        <f>IF($A308="","",IFERROR(INDEX('Fee Structure'!$C$9:$C$22,MATCH($C308,'Fee Structure'!$B$9:$B$22,0)),0))</f>
        <v/>
      </c>
      <c r="E308" s="26">
        <f>IF($A308="","",SUMIF(Payments!$B$5:$B$1504,$A308,Payments!$D$5:$D$1504))</f>
        <v/>
      </c>
      <c r="F308" s="26">
        <f>IF($A308="","",D308-E308)</f>
        <v/>
      </c>
      <c r="G308" s="27">
        <f>IF($A308="","",IF(F308&lt;0,"Overpaid",IF(F308=0,"Cleared","Balance")))</f>
        <v/>
      </c>
    </row>
    <row r="309">
      <c r="A309" s="28" t="n"/>
      <c r="B309" s="29" t="n"/>
      <c r="C309" s="28" t="n"/>
      <c r="D309" s="22">
        <f>IF($A309="","",IFERROR(INDEX('Fee Structure'!$C$9:$C$22,MATCH($C309,'Fee Structure'!$B$9:$B$22,0)),0))</f>
        <v/>
      </c>
      <c r="E309" s="22">
        <f>IF($A309="","",SUMIF(Payments!$B$5:$B$1504,$A309,Payments!$D$5:$D$1504))</f>
        <v/>
      </c>
      <c r="F309" s="22">
        <f>IF($A309="","",D309-E309)</f>
        <v/>
      </c>
      <c r="G309" s="23">
        <f>IF($A309="","",IF(F309&lt;0,"Overpaid",IF(F309=0,"Cleared","Balance")))</f>
        <v/>
      </c>
    </row>
    <row r="310">
      <c r="A310" s="24" t="n"/>
      <c r="B310" s="25" t="n"/>
      <c r="C310" s="24" t="n"/>
      <c r="D310" s="26">
        <f>IF($A310="","",IFERROR(INDEX('Fee Structure'!$C$9:$C$22,MATCH($C310,'Fee Structure'!$B$9:$B$22,0)),0))</f>
        <v/>
      </c>
      <c r="E310" s="26">
        <f>IF($A310="","",SUMIF(Payments!$B$5:$B$1504,$A310,Payments!$D$5:$D$1504))</f>
        <v/>
      </c>
      <c r="F310" s="26">
        <f>IF($A310="","",D310-E310)</f>
        <v/>
      </c>
      <c r="G310" s="27">
        <f>IF($A310="","",IF(F310&lt;0,"Overpaid",IF(F310=0,"Cleared","Balance")))</f>
        <v/>
      </c>
    </row>
    <row r="311">
      <c r="A311" s="28" t="n"/>
      <c r="B311" s="29" t="n"/>
      <c r="C311" s="28" t="n"/>
      <c r="D311" s="22">
        <f>IF($A311="","",IFERROR(INDEX('Fee Structure'!$C$9:$C$22,MATCH($C311,'Fee Structure'!$B$9:$B$22,0)),0))</f>
        <v/>
      </c>
      <c r="E311" s="22">
        <f>IF($A311="","",SUMIF(Payments!$B$5:$B$1504,$A311,Payments!$D$5:$D$1504))</f>
        <v/>
      </c>
      <c r="F311" s="22">
        <f>IF($A311="","",D311-E311)</f>
        <v/>
      </c>
      <c r="G311" s="23">
        <f>IF($A311="","",IF(F311&lt;0,"Overpaid",IF(F311=0,"Cleared","Balance")))</f>
        <v/>
      </c>
    </row>
    <row r="312">
      <c r="A312" s="24" t="n"/>
      <c r="B312" s="25" t="n"/>
      <c r="C312" s="24" t="n"/>
      <c r="D312" s="26">
        <f>IF($A312="","",IFERROR(INDEX('Fee Structure'!$C$9:$C$22,MATCH($C312,'Fee Structure'!$B$9:$B$22,0)),0))</f>
        <v/>
      </c>
      <c r="E312" s="26">
        <f>IF($A312="","",SUMIF(Payments!$B$5:$B$1504,$A312,Payments!$D$5:$D$1504))</f>
        <v/>
      </c>
      <c r="F312" s="26">
        <f>IF($A312="","",D312-E312)</f>
        <v/>
      </c>
      <c r="G312" s="27">
        <f>IF($A312="","",IF(F312&lt;0,"Overpaid",IF(F312=0,"Cleared","Balance")))</f>
        <v/>
      </c>
    </row>
    <row r="313">
      <c r="A313" s="28" t="n"/>
      <c r="B313" s="29" t="n"/>
      <c r="C313" s="28" t="n"/>
      <c r="D313" s="22">
        <f>IF($A313="","",IFERROR(INDEX('Fee Structure'!$C$9:$C$22,MATCH($C313,'Fee Structure'!$B$9:$B$22,0)),0))</f>
        <v/>
      </c>
      <c r="E313" s="22">
        <f>IF($A313="","",SUMIF(Payments!$B$5:$B$1504,$A313,Payments!$D$5:$D$1504))</f>
        <v/>
      </c>
      <c r="F313" s="22">
        <f>IF($A313="","",D313-E313)</f>
        <v/>
      </c>
      <c r="G313" s="23">
        <f>IF($A313="","",IF(F313&lt;0,"Overpaid",IF(F313=0,"Cleared","Balance")))</f>
        <v/>
      </c>
    </row>
    <row r="314">
      <c r="A314" s="24" t="n"/>
      <c r="B314" s="25" t="n"/>
      <c r="C314" s="24" t="n"/>
      <c r="D314" s="26">
        <f>IF($A314="","",IFERROR(INDEX('Fee Structure'!$C$9:$C$22,MATCH($C314,'Fee Structure'!$B$9:$B$22,0)),0))</f>
        <v/>
      </c>
      <c r="E314" s="26">
        <f>IF($A314="","",SUMIF(Payments!$B$5:$B$1504,$A314,Payments!$D$5:$D$1504))</f>
        <v/>
      </c>
      <c r="F314" s="26">
        <f>IF($A314="","",D314-E314)</f>
        <v/>
      </c>
      <c r="G314" s="27">
        <f>IF($A314="","",IF(F314&lt;0,"Overpaid",IF(F314=0,"Cleared","Balance")))</f>
        <v/>
      </c>
    </row>
    <row r="315">
      <c r="A315" s="28" t="n"/>
      <c r="B315" s="29" t="n"/>
      <c r="C315" s="28" t="n"/>
      <c r="D315" s="22">
        <f>IF($A315="","",IFERROR(INDEX('Fee Structure'!$C$9:$C$22,MATCH($C315,'Fee Structure'!$B$9:$B$22,0)),0))</f>
        <v/>
      </c>
      <c r="E315" s="22">
        <f>IF($A315="","",SUMIF(Payments!$B$5:$B$1504,$A315,Payments!$D$5:$D$1504))</f>
        <v/>
      </c>
      <c r="F315" s="22">
        <f>IF($A315="","",D315-E315)</f>
        <v/>
      </c>
      <c r="G315" s="23">
        <f>IF($A315="","",IF(F315&lt;0,"Overpaid",IF(F315=0,"Cleared","Balance")))</f>
        <v/>
      </c>
    </row>
    <row r="316">
      <c r="A316" s="24" t="n"/>
      <c r="B316" s="25" t="n"/>
      <c r="C316" s="24" t="n"/>
      <c r="D316" s="26">
        <f>IF($A316="","",IFERROR(INDEX('Fee Structure'!$C$9:$C$22,MATCH($C316,'Fee Structure'!$B$9:$B$22,0)),0))</f>
        <v/>
      </c>
      <c r="E316" s="26">
        <f>IF($A316="","",SUMIF(Payments!$B$5:$B$1504,$A316,Payments!$D$5:$D$1504))</f>
        <v/>
      </c>
      <c r="F316" s="26">
        <f>IF($A316="","",D316-E316)</f>
        <v/>
      </c>
      <c r="G316" s="27">
        <f>IF($A316="","",IF(F316&lt;0,"Overpaid",IF(F316=0,"Cleared","Balance")))</f>
        <v/>
      </c>
    </row>
    <row r="317">
      <c r="A317" s="28" t="n"/>
      <c r="B317" s="29" t="n"/>
      <c r="C317" s="28" t="n"/>
      <c r="D317" s="22">
        <f>IF($A317="","",IFERROR(INDEX('Fee Structure'!$C$9:$C$22,MATCH($C317,'Fee Structure'!$B$9:$B$22,0)),0))</f>
        <v/>
      </c>
      <c r="E317" s="22">
        <f>IF($A317="","",SUMIF(Payments!$B$5:$B$1504,$A317,Payments!$D$5:$D$1504))</f>
        <v/>
      </c>
      <c r="F317" s="22">
        <f>IF($A317="","",D317-E317)</f>
        <v/>
      </c>
      <c r="G317" s="23">
        <f>IF($A317="","",IF(F317&lt;0,"Overpaid",IF(F317=0,"Cleared","Balance")))</f>
        <v/>
      </c>
    </row>
    <row r="318">
      <c r="A318" s="24" t="n"/>
      <c r="B318" s="25" t="n"/>
      <c r="C318" s="24" t="n"/>
      <c r="D318" s="26">
        <f>IF($A318="","",IFERROR(INDEX('Fee Structure'!$C$9:$C$22,MATCH($C318,'Fee Structure'!$B$9:$B$22,0)),0))</f>
        <v/>
      </c>
      <c r="E318" s="26">
        <f>IF($A318="","",SUMIF(Payments!$B$5:$B$1504,$A318,Payments!$D$5:$D$1504))</f>
        <v/>
      </c>
      <c r="F318" s="26">
        <f>IF($A318="","",D318-E318)</f>
        <v/>
      </c>
      <c r="G318" s="27">
        <f>IF($A318="","",IF(F318&lt;0,"Overpaid",IF(F318=0,"Cleared","Balance")))</f>
        <v/>
      </c>
    </row>
    <row r="319">
      <c r="A319" s="28" t="n"/>
      <c r="B319" s="29" t="n"/>
      <c r="C319" s="28" t="n"/>
      <c r="D319" s="22">
        <f>IF($A319="","",IFERROR(INDEX('Fee Structure'!$C$9:$C$22,MATCH($C319,'Fee Structure'!$B$9:$B$22,0)),0))</f>
        <v/>
      </c>
      <c r="E319" s="22">
        <f>IF($A319="","",SUMIF(Payments!$B$5:$B$1504,$A319,Payments!$D$5:$D$1504))</f>
        <v/>
      </c>
      <c r="F319" s="22">
        <f>IF($A319="","",D319-E319)</f>
        <v/>
      </c>
      <c r="G319" s="23">
        <f>IF($A319="","",IF(F319&lt;0,"Overpaid",IF(F319=0,"Cleared","Balance")))</f>
        <v/>
      </c>
    </row>
    <row r="320">
      <c r="A320" s="24" t="n"/>
      <c r="B320" s="25" t="n"/>
      <c r="C320" s="24" t="n"/>
      <c r="D320" s="26">
        <f>IF($A320="","",IFERROR(INDEX('Fee Structure'!$C$9:$C$22,MATCH($C320,'Fee Structure'!$B$9:$B$22,0)),0))</f>
        <v/>
      </c>
      <c r="E320" s="26">
        <f>IF($A320="","",SUMIF(Payments!$B$5:$B$1504,$A320,Payments!$D$5:$D$1504))</f>
        <v/>
      </c>
      <c r="F320" s="26">
        <f>IF($A320="","",D320-E320)</f>
        <v/>
      </c>
      <c r="G320" s="27">
        <f>IF($A320="","",IF(F320&lt;0,"Overpaid",IF(F320=0,"Cleared","Balance")))</f>
        <v/>
      </c>
    </row>
    <row r="321">
      <c r="A321" s="28" t="n"/>
      <c r="B321" s="29" t="n"/>
      <c r="C321" s="28" t="n"/>
      <c r="D321" s="22">
        <f>IF($A321="","",IFERROR(INDEX('Fee Structure'!$C$9:$C$22,MATCH($C321,'Fee Structure'!$B$9:$B$22,0)),0))</f>
        <v/>
      </c>
      <c r="E321" s="22">
        <f>IF($A321="","",SUMIF(Payments!$B$5:$B$1504,$A321,Payments!$D$5:$D$1504))</f>
        <v/>
      </c>
      <c r="F321" s="22">
        <f>IF($A321="","",D321-E321)</f>
        <v/>
      </c>
      <c r="G321" s="23">
        <f>IF($A321="","",IF(F321&lt;0,"Overpaid",IF(F321=0,"Cleared","Balance")))</f>
        <v/>
      </c>
    </row>
    <row r="322">
      <c r="A322" s="24" t="n"/>
      <c r="B322" s="25" t="n"/>
      <c r="C322" s="24" t="n"/>
      <c r="D322" s="26">
        <f>IF($A322="","",IFERROR(INDEX('Fee Structure'!$C$9:$C$22,MATCH($C322,'Fee Structure'!$B$9:$B$22,0)),0))</f>
        <v/>
      </c>
      <c r="E322" s="26">
        <f>IF($A322="","",SUMIF(Payments!$B$5:$B$1504,$A322,Payments!$D$5:$D$1504))</f>
        <v/>
      </c>
      <c r="F322" s="26">
        <f>IF($A322="","",D322-E322)</f>
        <v/>
      </c>
      <c r="G322" s="27">
        <f>IF($A322="","",IF(F322&lt;0,"Overpaid",IF(F322=0,"Cleared","Balance")))</f>
        <v/>
      </c>
    </row>
    <row r="323">
      <c r="A323" s="28" t="n"/>
      <c r="B323" s="29" t="n"/>
      <c r="C323" s="28" t="n"/>
      <c r="D323" s="22">
        <f>IF($A323="","",IFERROR(INDEX('Fee Structure'!$C$9:$C$22,MATCH($C323,'Fee Structure'!$B$9:$B$22,0)),0))</f>
        <v/>
      </c>
      <c r="E323" s="22">
        <f>IF($A323="","",SUMIF(Payments!$B$5:$B$1504,$A323,Payments!$D$5:$D$1504))</f>
        <v/>
      </c>
      <c r="F323" s="22">
        <f>IF($A323="","",D323-E323)</f>
        <v/>
      </c>
      <c r="G323" s="23">
        <f>IF($A323="","",IF(F323&lt;0,"Overpaid",IF(F323=0,"Cleared","Balance")))</f>
        <v/>
      </c>
    </row>
    <row r="324">
      <c r="A324" s="24" t="n"/>
      <c r="B324" s="25" t="n"/>
      <c r="C324" s="24" t="n"/>
      <c r="D324" s="26">
        <f>IF($A324="","",IFERROR(INDEX('Fee Structure'!$C$9:$C$22,MATCH($C324,'Fee Structure'!$B$9:$B$22,0)),0))</f>
        <v/>
      </c>
      <c r="E324" s="26">
        <f>IF($A324="","",SUMIF(Payments!$B$5:$B$1504,$A324,Payments!$D$5:$D$1504))</f>
        <v/>
      </c>
      <c r="F324" s="26">
        <f>IF($A324="","",D324-E324)</f>
        <v/>
      </c>
      <c r="G324" s="27">
        <f>IF($A324="","",IF(F324&lt;0,"Overpaid",IF(F324=0,"Cleared","Balance")))</f>
        <v/>
      </c>
    </row>
    <row r="325">
      <c r="A325" s="28" t="n"/>
      <c r="B325" s="29" t="n"/>
      <c r="C325" s="28" t="n"/>
      <c r="D325" s="22">
        <f>IF($A325="","",IFERROR(INDEX('Fee Structure'!$C$9:$C$22,MATCH($C325,'Fee Structure'!$B$9:$B$22,0)),0))</f>
        <v/>
      </c>
      <c r="E325" s="22">
        <f>IF($A325="","",SUMIF(Payments!$B$5:$B$1504,$A325,Payments!$D$5:$D$1504))</f>
        <v/>
      </c>
      <c r="F325" s="22">
        <f>IF($A325="","",D325-E325)</f>
        <v/>
      </c>
      <c r="G325" s="23">
        <f>IF($A325="","",IF(F325&lt;0,"Overpaid",IF(F325=0,"Cleared","Balance")))</f>
        <v/>
      </c>
    </row>
    <row r="326">
      <c r="A326" s="24" t="n"/>
      <c r="B326" s="25" t="n"/>
      <c r="C326" s="24" t="n"/>
      <c r="D326" s="26">
        <f>IF($A326="","",IFERROR(INDEX('Fee Structure'!$C$9:$C$22,MATCH($C326,'Fee Structure'!$B$9:$B$22,0)),0))</f>
        <v/>
      </c>
      <c r="E326" s="26">
        <f>IF($A326="","",SUMIF(Payments!$B$5:$B$1504,$A326,Payments!$D$5:$D$1504))</f>
        <v/>
      </c>
      <c r="F326" s="26">
        <f>IF($A326="","",D326-E326)</f>
        <v/>
      </c>
      <c r="G326" s="27">
        <f>IF($A326="","",IF(F326&lt;0,"Overpaid",IF(F326=0,"Cleared","Balance")))</f>
        <v/>
      </c>
    </row>
    <row r="327">
      <c r="A327" s="28" t="n"/>
      <c r="B327" s="29" t="n"/>
      <c r="C327" s="28" t="n"/>
      <c r="D327" s="22">
        <f>IF($A327="","",IFERROR(INDEX('Fee Structure'!$C$9:$C$22,MATCH($C327,'Fee Structure'!$B$9:$B$22,0)),0))</f>
        <v/>
      </c>
      <c r="E327" s="22">
        <f>IF($A327="","",SUMIF(Payments!$B$5:$B$1504,$A327,Payments!$D$5:$D$1504))</f>
        <v/>
      </c>
      <c r="F327" s="22">
        <f>IF($A327="","",D327-E327)</f>
        <v/>
      </c>
      <c r="G327" s="23">
        <f>IF($A327="","",IF(F327&lt;0,"Overpaid",IF(F327=0,"Cleared","Balance")))</f>
        <v/>
      </c>
    </row>
    <row r="328">
      <c r="A328" s="24" t="n"/>
      <c r="B328" s="25" t="n"/>
      <c r="C328" s="24" t="n"/>
      <c r="D328" s="26">
        <f>IF($A328="","",IFERROR(INDEX('Fee Structure'!$C$9:$C$22,MATCH($C328,'Fee Structure'!$B$9:$B$22,0)),0))</f>
        <v/>
      </c>
      <c r="E328" s="26">
        <f>IF($A328="","",SUMIF(Payments!$B$5:$B$1504,$A328,Payments!$D$5:$D$1504))</f>
        <v/>
      </c>
      <c r="F328" s="26">
        <f>IF($A328="","",D328-E328)</f>
        <v/>
      </c>
      <c r="G328" s="27">
        <f>IF($A328="","",IF(F328&lt;0,"Overpaid",IF(F328=0,"Cleared","Balance")))</f>
        <v/>
      </c>
    </row>
    <row r="329">
      <c r="A329" s="28" t="n"/>
      <c r="B329" s="29" t="n"/>
      <c r="C329" s="28" t="n"/>
      <c r="D329" s="22">
        <f>IF($A329="","",IFERROR(INDEX('Fee Structure'!$C$9:$C$22,MATCH($C329,'Fee Structure'!$B$9:$B$22,0)),0))</f>
        <v/>
      </c>
      <c r="E329" s="22">
        <f>IF($A329="","",SUMIF(Payments!$B$5:$B$1504,$A329,Payments!$D$5:$D$1504))</f>
        <v/>
      </c>
      <c r="F329" s="22">
        <f>IF($A329="","",D329-E329)</f>
        <v/>
      </c>
      <c r="G329" s="23">
        <f>IF($A329="","",IF(F329&lt;0,"Overpaid",IF(F329=0,"Cleared","Balance")))</f>
        <v/>
      </c>
    </row>
    <row r="330">
      <c r="A330" s="24" t="n"/>
      <c r="B330" s="25" t="n"/>
      <c r="C330" s="24" t="n"/>
      <c r="D330" s="26">
        <f>IF($A330="","",IFERROR(INDEX('Fee Structure'!$C$9:$C$22,MATCH($C330,'Fee Structure'!$B$9:$B$22,0)),0))</f>
        <v/>
      </c>
      <c r="E330" s="26">
        <f>IF($A330="","",SUMIF(Payments!$B$5:$B$1504,$A330,Payments!$D$5:$D$1504))</f>
        <v/>
      </c>
      <c r="F330" s="26">
        <f>IF($A330="","",D330-E330)</f>
        <v/>
      </c>
      <c r="G330" s="27">
        <f>IF($A330="","",IF(F330&lt;0,"Overpaid",IF(F330=0,"Cleared","Balance")))</f>
        <v/>
      </c>
    </row>
    <row r="331">
      <c r="A331" s="28" t="n"/>
      <c r="B331" s="29" t="n"/>
      <c r="C331" s="28" t="n"/>
      <c r="D331" s="22">
        <f>IF($A331="","",IFERROR(INDEX('Fee Structure'!$C$9:$C$22,MATCH($C331,'Fee Structure'!$B$9:$B$22,0)),0))</f>
        <v/>
      </c>
      <c r="E331" s="22">
        <f>IF($A331="","",SUMIF(Payments!$B$5:$B$1504,$A331,Payments!$D$5:$D$1504))</f>
        <v/>
      </c>
      <c r="F331" s="22">
        <f>IF($A331="","",D331-E331)</f>
        <v/>
      </c>
      <c r="G331" s="23">
        <f>IF($A331="","",IF(F331&lt;0,"Overpaid",IF(F331=0,"Cleared","Balance")))</f>
        <v/>
      </c>
    </row>
    <row r="332">
      <c r="A332" s="24" t="n"/>
      <c r="B332" s="25" t="n"/>
      <c r="C332" s="24" t="n"/>
      <c r="D332" s="26">
        <f>IF($A332="","",IFERROR(INDEX('Fee Structure'!$C$9:$C$22,MATCH($C332,'Fee Structure'!$B$9:$B$22,0)),0))</f>
        <v/>
      </c>
      <c r="E332" s="26">
        <f>IF($A332="","",SUMIF(Payments!$B$5:$B$1504,$A332,Payments!$D$5:$D$1504))</f>
        <v/>
      </c>
      <c r="F332" s="26">
        <f>IF($A332="","",D332-E332)</f>
        <v/>
      </c>
      <c r="G332" s="27">
        <f>IF($A332="","",IF(F332&lt;0,"Overpaid",IF(F332=0,"Cleared","Balance")))</f>
        <v/>
      </c>
    </row>
    <row r="333">
      <c r="A333" s="28" t="n"/>
      <c r="B333" s="29" t="n"/>
      <c r="C333" s="28" t="n"/>
      <c r="D333" s="22">
        <f>IF($A333="","",IFERROR(INDEX('Fee Structure'!$C$9:$C$22,MATCH($C333,'Fee Structure'!$B$9:$B$22,0)),0))</f>
        <v/>
      </c>
      <c r="E333" s="22">
        <f>IF($A333="","",SUMIF(Payments!$B$5:$B$1504,$A333,Payments!$D$5:$D$1504))</f>
        <v/>
      </c>
      <c r="F333" s="22">
        <f>IF($A333="","",D333-E333)</f>
        <v/>
      </c>
      <c r="G333" s="23">
        <f>IF($A333="","",IF(F333&lt;0,"Overpaid",IF(F333=0,"Cleared","Balance")))</f>
        <v/>
      </c>
    </row>
    <row r="334">
      <c r="A334" s="24" t="n"/>
      <c r="B334" s="25" t="n"/>
      <c r="C334" s="24" t="n"/>
      <c r="D334" s="26">
        <f>IF($A334="","",IFERROR(INDEX('Fee Structure'!$C$9:$C$22,MATCH($C334,'Fee Structure'!$B$9:$B$22,0)),0))</f>
        <v/>
      </c>
      <c r="E334" s="26">
        <f>IF($A334="","",SUMIF(Payments!$B$5:$B$1504,$A334,Payments!$D$5:$D$1504))</f>
        <v/>
      </c>
      <c r="F334" s="26">
        <f>IF($A334="","",D334-E334)</f>
        <v/>
      </c>
      <c r="G334" s="27">
        <f>IF($A334="","",IF(F334&lt;0,"Overpaid",IF(F334=0,"Cleared","Balance")))</f>
        <v/>
      </c>
    </row>
    <row r="335">
      <c r="A335" s="28" t="n"/>
      <c r="B335" s="29" t="n"/>
      <c r="C335" s="28" t="n"/>
      <c r="D335" s="22">
        <f>IF($A335="","",IFERROR(INDEX('Fee Structure'!$C$9:$C$22,MATCH($C335,'Fee Structure'!$B$9:$B$22,0)),0))</f>
        <v/>
      </c>
      <c r="E335" s="22">
        <f>IF($A335="","",SUMIF(Payments!$B$5:$B$1504,$A335,Payments!$D$5:$D$1504))</f>
        <v/>
      </c>
      <c r="F335" s="22">
        <f>IF($A335="","",D335-E335)</f>
        <v/>
      </c>
      <c r="G335" s="23">
        <f>IF($A335="","",IF(F335&lt;0,"Overpaid",IF(F335=0,"Cleared","Balance")))</f>
        <v/>
      </c>
    </row>
    <row r="336">
      <c r="A336" s="24" t="n"/>
      <c r="B336" s="25" t="n"/>
      <c r="C336" s="24" t="n"/>
      <c r="D336" s="26">
        <f>IF($A336="","",IFERROR(INDEX('Fee Structure'!$C$9:$C$22,MATCH($C336,'Fee Structure'!$B$9:$B$22,0)),0))</f>
        <v/>
      </c>
      <c r="E336" s="26">
        <f>IF($A336="","",SUMIF(Payments!$B$5:$B$1504,$A336,Payments!$D$5:$D$1504))</f>
        <v/>
      </c>
      <c r="F336" s="26">
        <f>IF($A336="","",D336-E336)</f>
        <v/>
      </c>
      <c r="G336" s="27">
        <f>IF($A336="","",IF(F336&lt;0,"Overpaid",IF(F336=0,"Cleared","Balance")))</f>
        <v/>
      </c>
    </row>
    <row r="337">
      <c r="A337" s="28" t="n"/>
      <c r="B337" s="29" t="n"/>
      <c r="C337" s="28" t="n"/>
      <c r="D337" s="22">
        <f>IF($A337="","",IFERROR(INDEX('Fee Structure'!$C$9:$C$22,MATCH($C337,'Fee Structure'!$B$9:$B$22,0)),0))</f>
        <v/>
      </c>
      <c r="E337" s="22">
        <f>IF($A337="","",SUMIF(Payments!$B$5:$B$1504,$A337,Payments!$D$5:$D$1504))</f>
        <v/>
      </c>
      <c r="F337" s="22">
        <f>IF($A337="","",D337-E337)</f>
        <v/>
      </c>
      <c r="G337" s="23">
        <f>IF($A337="","",IF(F337&lt;0,"Overpaid",IF(F337=0,"Cleared","Balance")))</f>
        <v/>
      </c>
    </row>
    <row r="338">
      <c r="A338" s="24" t="n"/>
      <c r="B338" s="25" t="n"/>
      <c r="C338" s="24" t="n"/>
      <c r="D338" s="26">
        <f>IF($A338="","",IFERROR(INDEX('Fee Structure'!$C$9:$C$22,MATCH($C338,'Fee Structure'!$B$9:$B$22,0)),0))</f>
        <v/>
      </c>
      <c r="E338" s="26">
        <f>IF($A338="","",SUMIF(Payments!$B$5:$B$1504,$A338,Payments!$D$5:$D$1504))</f>
        <v/>
      </c>
      <c r="F338" s="26">
        <f>IF($A338="","",D338-E338)</f>
        <v/>
      </c>
      <c r="G338" s="27">
        <f>IF($A338="","",IF(F338&lt;0,"Overpaid",IF(F338=0,"Cleared","Balance")))</f>
        <v/>
      </c>
    </row>
    <row r="339">
      <c r="A339" s="28" t="n"/>
      <c r="B339" s="29" t="n"/>
      <c r="C339" s="28" t="n"/>
      <c r="D339" s="22">
        <f>IF($A339="","",IFERROR(INDEX('Fee Structure'!$C$9:$C$22,MATCH($C339,'Fee Structure'!$B$9:$B$22,0)),0))</f>
        <v/>
      </c>
      <c r="E339" s="22">
        <f>IF($A339="","",SUMIF(Payments!$B$5:$B$1504,$A339,Payments!$D$5:$D$1504))</f>
        <v/>
      </c>
      <c r="F339" s="22">
        <f>IF($A339="","",D339-E339)</f>
        <v/>
      </c>
      <c r="G339" s="23">
        <f>IF($A339="","",IF(F339&lt;0,"Overpaid",IF(F339=0,"Cleared","Balance")))</f>
        <v/>
      </c>
    </row>
    <row r="340">
      <c r="A340" s="24" t="n"/>
      <c r="B340" s="25" t="n"/>
      <c r="C340" s="24" t="n"/>
      <c r="D340" s="26">
        <f>IF($A340="","",IFERROR(INDEX('Fee Structure'!$C$9:$C$22,MATCH($C340,'Fee Structure'!$B$9:$B$22,0)),0))</f>
        <v/>
      </c>
      <c r="E340" s="26">
        <f>IF($A340="","",SUMIF(Payments!$B$5:$B$1504,$A340,Payments!$D$5:$D$1504))</f>
        <v/>
      </c>
      <c r="F340" s="26">
        <f>IF($A340="","",D340-E340)</f>
        <v/>
      </c>
      <c r="G340" s="27">
        <f>IF($A340="","",IF(F340&lt;0,"Overpaid",IF(F340=0,"Cleared","Balance")))</f>
        <v/>
      </c>
    </row>
    <row r="341">
      <c r="A341" s="28" t="n"/>
      <c r="B341" s="29" t="n"/>
      <c r="C341" s="28" t="n"/>
      <c r="D341" s="22">
        <f>IF($A341="","",IFERROR(INDEX('Fee Structure'!$C$9:$C$22,MATCH($C341,'Fee Structure'!$B$9:$B$22,0)),0))</f>
        <v/>
      </c>
      <c r="E341" s="22">
        <f>IF($A341="","",SUMIF(Payments!$B$5:$B$1504,$A341,Payments!$D$5:$D$1504))</f>
        <v/>
      </c>
      <c r="F341" s="22">
        <f>IF($A341="","",D341-E341)</f>
        <v/>
      </c>
      <c r="G341" s="23">
        <f>IF($A341="","",IF(F341&lt;0,"Overpaid",IF(F341=0,"Cleared","Balance")))</f>
        <v/>
      </c>
    </row>
    <row r="342">
      <c r="A342" s="24" t="n"/>
      <c r="B342" s="25" t="n"/>
      <c r="C342" s="24" t="n"/>
      <c r="D342" s="26">
        <f>IF($A342="","",IFERROR(INDEX('Fee Structure'!$C$9:$C$22,MATCH($C342,'Fee Structure'!$B$9:$B$22,0)),0))</f>
        <v/>
      </c>
      <c r="E342" s="26">
        <f>IF($A342="","",SUMIF(Payments!$B$5:$B$1504,$A342,Payments!$D$5:$D$1504))</f>
        <v/>
      </c>
      <c r="F342" s="26">
        <f>IF($A342="","",D342-E342)</f>
        <v/>
      </c>
      <c r="G342" s="27">
        <f>IF($A342="","",IF(F342&lt;0,"Overpaid",IF(F342=0,"Cleared","Balance")))</f>
        <v/>
      </c>
    </row>
    <row r="343">
      <c r="A343" s="28" t="n"/>
      <c r="B343" s="29" t="n"/>
      <c r="C343" s="28" t="n"/>
      <c r="D343" s="22">
        <f>IF($A343="","",IFERROR(INDEX('Fee Structure'!$C$9:$C$22,MATCH($C343,'Fee Structure'!$B$9:$B$22,0)),0))</f>
        <v/>
      </c>
      <c r="E343" s="22">
        <f>IF($A343="","",SUMIF(Payments!$B$5:$B$1504,$A343,Payments!$D$5:$D$1504))</f>
        <v/>
      </c>
      <c r="F343" s="22">
        <f>IF($A343="","",D343-E343)</f>
        <v/>
      </c>
      <c r="G343" s="23">
        <f>IF($A343="","",IF(F343&lt;0,"Overpaid",IF(F343=0,"Cleared","Balance")))</f>
        <v/>
      </c>
    </row>
    <row r="344">
      <c r="A344" s="24" t="n"/>
      <c r="B344" s="25" t="n"/>
      <c r="C344" s="24" t="n"/>
      <c r="D344" s="26">
        <f>IF($A344="","",IFERROR(INDEX('Fee Structure'!$C$9:$C$22,MATCH($C344,'Fee Structure'!$B$9:$B$22,0)),0))</f>
        <v/>
      </c>
      <c r="E344" s="26">
        <f>IF($A344="","",SUMIF(Payments!$B$5:$B$1504,$A344,Payments!$D$5:$D$1504))</f>
        <v/>
      </c>
      <c r="F344" s="26">
        <f>IF($A344="","",D344-E344)</f>
        <v/>
      </c>
      <c r="G344" s="27">
        <f>IF($A344="","",IF(F344&lt;0,"Overpaid",IF(F344=0,"Cleared","Balance")))</f>
        <v/>
      </c>
    </row>
    <row r="345">
      <c r="A345" s="28" t="n"/>
      <c r="B345" s="29" t="n"/>
      <c r="C345" s="28" t="n"/>
      <c r="D345" s="22">
        <f>IF($A345="","",IFERROR(INDEX('Fee Structure'!$C$9:$C$22,MATCH($C345,'Fee Structure'!$B$9:$B$22,0)),0))</f>
        <v/>
      </c>
      <c r="E345" s="22">
        <f>IF($A345="","",SUMIF(Payments!$B$5:$B$1504,$A345,Payments!$D$5:$D$1504))</f>
        <v/>
      </c>
      <c r="F345" s="22">
        <f>IF($A345="","",D345-E345)</f>
        <v/>
      </c>
      <c r="G345" s="23">
        <f>IF($A345="","",IF(F345&lt;0,"Overpaid",IF(F345=0,"Cleared","Balance")))</f>
        <v/>
      </c>
    </row>
    <row r="346">
      <c r="A346" s="24" t="n"/>
      <c r="B346" s="25" t="n"/>
      <c r="C346" s="24" t="n"/>
      <c r="D346" s="26">
        <f>IF($A346="","",IFERROR(INDEX('Fee Structure'!$C$9:$C$22,MATCH($C346,'Fee Structure'!$B$9:$B$22,0)),0))</f>
        <v/>
      </c>
      <c r="E346" s="26">
        <f>IF($A346="","",SUMIF(Payments!$B$5:$B$1504,$A346,Payments!$D$5:$D$1504))</f>
        <v/>
      </c>
      <c r="F346" s="26">
        <f>IF($A346="","",D346-E346)</f>
        <v/>
      </c>
      <c r="G346" s="27">
        <f>IF($A346="","",IF(F346&lt;0,"Overpaid",IF(F346=0,"Cleared","Balance")))</f>
        <v/>
      </c>
    </row>
    <row r="347">
      <c r="A347" s="28" t="n"/>
      <c r="B347" s="29" t="n"/>
      <c r="C347" s="28" t="n"/>
      <c r="D347" s="22">
        <f>IF($A347="","",IFERROR(INDEX('Fee Structure'!$C$9:$C$22,MATCH($C347,'Fee Structure'!$B$9:$B$22,0)),0))</f>
        <v/>
      </c>
      <c r="E347" s="22">
        <f>IF($A347="","",SUMIF(Payments!$B$5:$B$1504,$A347,Payments!$D$5:$D$1504))</f>
        <v/>
      </c>
      <c r="F347" s="22">
        <f>IF($A347="","",D347-E347)</f>
        <v/>
      </c>
      <c r="G347" s="23">
        <f>IF($A347="","",IF(F347&lt;0,"Overpaid",IF(F347=0,"Cleared","Balance")))</f>
        <v/>
      </c>
    </row>
    <row r="348">
      <c r="A348" s="24" t="n"/>
      <c r="B348" s="25" t="n"/>
      <c r="C348" s="24" t="n"/>
      <c r="D348" s="26">
        <f>IF($A348="","",IFERROR(INDEX('Fee Structure'!$C$9:$C$22,MATCH($C348,'Fee Structure'!$B$9:$B$22,0)),0))</f>
        <v/>
      </c>
      <c r="E348" s="26">
        <f>IF($A348="","",SUMIF(Payments!$B$5:$B$1504,$A348,Payments!$D$5:$D$1504))</f>
        <v/>
      </c>
      <c r="F348" s="26">
        <f>IF($A348="","",D348-E348)</f>
        <v/>
      </c>
      <c r="G348" s="27">
        <f>IF($A348="","",IF(F348&lt;0,"Overpaid",IF(F348=0,"Cleared","Balance")))</f>
        <v/>
      </c>
    </row>
    <row r="349">
      <c r="A349" s="28" t="n"/>
      <c r="B349" s="29" t="n"/>
      <c r="C349" s="28" t="n"/>
      <c r="D349" s="22">
        <f>IF($A349="","",IFERROR(INDEX('Fee Structure'!$C$9:$C$22,MATCH($C349,'Fee Structure'!$B$9:$B$22,0)),0))</f>
        <v/>
      </c>
      <c r="E349" s="22">
        <f>IF($A349="","",SUMIF(Payments!$B$5:$B$1504,$A349,Payments!$D$5:$D$1504))</f>
        <v/>
      </c>
      <c r="F349" s="22">
        <f>IF($A349="","",D349-E349)</f>
        <v/>
      </c>
      <c r="G349" s="23">
        <f>IF($A349="","",IF(F349&lt;0,"Overpaid",IF(F349=0,"Cleared","Balance")))</f>
        <v/>
      </c>
    </row>
    <row r="350">
      <c r="A350" s="24" t="n"/>
      <c r="B350" s="25" t="n"/>
      <c r="C350" s="24" t="n"/>
      <c r="D350" s="26">
        <f>IF($A350="","",IFERROR(INDEX('Fee Structure'!$C$9:$C$22,MATCH($C350,'Fee Structure'!$B$9:$B$22,0)),0))</f>
        <v/>
      </c>
      <c r="E350" s="26">
        <f>IF($A350="","",SUMIF(Payments!$B$5:$B$1504,$A350,Payments!$D$5:$D$1504))</f>
        <v/>
      </c>
      <c r="F350" s="26">
        <f>IF($A350="","",D350-E350)</f>
        <v/>
      </c>
      <c r="G350" s="27">
        <f>IF($A350="","",IF(F350&lt;0,"Overpaid",IF(F350=0,"Cleared","Balance")))</f>
        <v/>
      </c>
    </row>
    <row r="351">
      <c r="A351" s="28" t="n"/>
      <c r="B351" s="29" t="n"/>
      <c r="C351" s="28" t="n"/>
      <c r="D351" s="22">
        <f>IF($A351="","",IFERROR(INDEX('Fee Structure'!$C$9:$C$22,MATCH($C351,'Fee Structure'!$B$9:$B$22,0)),0))</f>
        <v/>
      </c>
      <c r="E351" s="22">
        <f>IF($A351="","",SUMIF(Payments!$B$5:$B$1504,$A351,Payments!$D$5:$D$1504))</f>
        <v/>
      </c>
      <c r="F351" s="22">
        <f>IF($A351="","",D351-E351)</f>
        <v/>
      </c>
      <c r="G351" s="23">
        <f>IF($A351="","",IF(F351&lt;0,"Overpaid",IF(F351=0,"Cleared","Balance")))</f>
        <v/>
      </c>
    </row>
    <row r="352">
      <c r="A352" s="24" t="n"/>
      <c r="B352" s="25" t="n"/>
      <c r="C352" s="24" t="n"/>
      <c r="D352" s="26">
        <f>IF($A352="","",IFERROR(INDEX('Fee Structure'!$C$9:$C$22,MATCH($C352,'Fee Structure'!$B$9:$B$22,0)),0))</f>
        <v/>
      </c>
      <c r="E352" s="26">
        <f>IF($A352="","",SUMIF(Payments!$B$5:$B$1504,$A352,Payments!$D$5:$D$1504))</f>
        <v/>
      </c>
      <c r="F352" s="26">
        <f>IF($A352="","",D352-E352)</f>
        <v/>
      </c>
      <c r="G352" s="27">
        <f>IF($A352="","",IF(F352&lt;0,"Overpaid",IF(F352=0,"Cleared","Balance")))</f>
        <v/>
      </c>
    </row>
    <row r="353">
      <c r="A353" s="28" t="n"/>
      <c r="B353" s="29" t="n"/>
      <c r="C353" s="28" t="n"/>
      <c r="D353" s="22">
        <f>IF($A353="","",IFERROR(INDEX('Fee Structure'!$C$9:$C$22,MATCH($C353,'Fee Structure'!$B$9:$B$22,0)),0))</f>
        <v/>
      </c>
      <c r="E353" s="22">
        <f>IF($A353="","",SUMIF(Payments!$B$5:$B$1504,$A353,Payments!$D$5:$D$1504))</f>
        <v/>
      </c>
      <c r="F353" s="22">
        <f>IF($A353="","",D353-E353)</f>
        <v/>
      </c>
      <c r="G353" s="23">
        <f>IF($A353="","",IF(F353&lt;0,"Overpaid",IF(F353=0,"Cleared","Balance")))</f>
        <v/>
      </c>
    </row>
    <row r="354">
      <c r="A354" s="24" t="n"/>
      <c r="B354" s="25" t="n"/>
      <c r="C354" s="24" t="n"/>
      <c r="D354" s="26">
        <f>IF($A354="","",IFERROR(INDEX('Fee Structure'!$C$9:$C$22,MATCH($C354,'Fee Structure'!$B$9:$B$22,0)),0))</f>
        <v/>
      </c>
      <c r="E354" s="26">
        <f>IF($A354="","",SUMIF(Payments!$B$5:$B$1504,$A354,Payments!$D$5:$D$1504))</f>
        <v/>
      </c>
      <c r="F354" s="26">
        <f>IF($A354="","",D354-E354)</f>
        <v/>
      </c>
      <c r="G354" s="27">
        <f>IF($A354="","",IF(F354&lt;0,"Overpaid",IF(F354=0,"Cleared","Balance")))</f>
        <v/>
      </c>
    </row>
    <row r="355">
      <c r="A355" s="28" t="n"/>
      <c r="B355" s="29" t="n"/>
      <c r="C355" s="28" t="n"/>
      <c r="D355" s="22">
        <f>IF($A355="","",IFERROR(INDEX('Fee Structure'!$C$9:$C$22,MATCH($C355,'Fee Structure'!$B$9:$B$22,0)),0))</f>
        <v/>
      </c>
      <c r="E355" s="22">
        <f>IF($A355="","",SUMIF(Payments!$B$5:$B$1504,$A355,Payments!$D$5:$D$1504))</f>
        <v/>
      </c>
      <c r="F355" s="22">
        <f>IF($A355="","",D355-E355)</f>
        <v/>
      </c>
      <c r="G355" s="23">
        <f>IF($A355="","",IF(F355&lt;0,"Overpaid",IF(F355=0,"Cleared","Balance")))</f>
        <v/>
      </c>
    </row>
    <row r="356">
      <c r="A356" s="24" t="n"/>
      <c r="B356" s="25" t="n"/>
      <c r="C356" s="24" t="n"/>
      <c r="D356" s="26">
        <f>IF($A356="","",IFERROR(INDEX('Fee Structure'!$C$9:$C$22,MATCH($C356,'Fee Structure'!$B$9:$B$22,0)),0))</f>
        <v/>
      </c>
      <c r="E356" s="26">
        <f>IF($A356="","",SUMIF(Payments!$B$5:$B$1504,$A356,Payments!$D$5:$D$1504))</f>
        <v/>
      </c>
      <c r="F356" s="26">
        <f>IF($A356="","",D356-E356)</f>
        <v/>
      </c>
      <c r="G356" s="27">
        <f>IF($A356="","",IF(F356&lt;0,"Overpaid",IF(F356=0,"Cleared","Balance")))</f>
        <v/>
      </c>
    </row>
    <row r="357">
      <c r="A357" s="28" t="n"/>
      <c r="B357" s="29" t="n"/>
      <c r="C357" s="28" t="n"/>
      <c r="D357" s="22">
        <f>IF($A357="","",IFERROR(INDEX('Fee Structure'!$C$9:$C$22,MATCH($C357,'Fee Structure'!$B$9:$B$22,0)),0))</f>
        <v/>
      </c>
      <c r="E357" s="22">
        <f>IF($A357="","",SUMIF(Payments!$B$5:$B$1504,$A357,Payments!$D$5:$D$1504))</f>
        <v/>
      </c>
      <c r="F357" s="22">
        <f>IF($A357="","",D357-E357)</f>
        <v/>
      </c>
      <c r="G357" s="23">
        <f>IF($A357="","",IF(F357&lt;0,"Overpaid",IF(F357=0,"Cleared","Balance")))</f>
        <v/>
      </c>
    </row>
    <row r="358">
      <c r="A358" s="24" t="n"/>
      <c r="B358" s="25" t="n"/>
      <c r="C358" s="24" t="n"/>
      <c r="D358" s="26">
        <f>IF($A358="","",IFERROR(INDEX('Fee Structure'!$C$9:$C$22,MATCH($C358,'Fee Structure'!$B$9:$B$22,0)),0))</f>
        <v/>
      </c>
      <c r="E358" s="26">
        <f>IF($A358="","",SUMIF(Payments!$B$5:$B$1504,$A358,Payments!$D$5:$D$1504))</f>
        <v/>
      </c>
      <c r="F358" s="26">
        <f>IF($A358="","",D358-E358)</f>
        <v/>
      </c>
      <c r="G358" s="27">
        <f>IF($A358="","",IF(F358&lt;0,"Overpaid",IF(F358=0,"Cleared","Balance")))</f>
        <v/>
      </c>
    </row>
    <row r="359">
      <c r="A359" s="28" t="n"/>
      <c r="B359" s="29" t="n"/>
      <c r="C359" s="28" t="n"/>
      <c r="D359" s="22">
        <f>IF($A359="","",IFERROR(INDEX('Fee Structure'!$C$9:$C$22,MATCH($C359,'Fee Structure'!$B$9:$B$22,0)),0))</f>
        <v/>
      </c>
      <c r="E359" s="22">
        <f>IF($A359="","",SUMIF(Payments!$B$5:$B$1504,$A359,Payments!$D$5:$D$1504))</f>
        <v/>
      </c>
      <c r="F359" s="22">
        <f>IF($A359="","",D359-E359)</f>
        <v/>
      </c>
      <c r="G359" s="23">
        <f>IF($A359="","",IF(F359&lt;0,"Overpaid",IF(F359=0,"Cleared","Balance")))</f>
        <v/>
      </c>
    </row>
    <row r="360">
      <c r="A360" s="24" t="n"/>
      <c r="B360" s="25" t="n"/>
      <c r="C360" s="24" t="n"/>
      <c r="D360" s="26">
        <f>IF($A360="","",IFERROR(INDEX('Fee Structure'!$C$9:$C$22,MATCH($C360,'Fee Structure'!$B$9:$B$22,0)),0))</f>
        <v/>
      </c>
      <c r="E360" s="26">
        <f>IF($A360="","",SUMIF(Payments!$B$5:$B$1504,$A360,Payments!$D$5:$D$1504))</f>
        <v/>
      </c>
      <c r="F360" s="26">
        <f>IF($A360="","",D360-E360)</f>
        <v/>
      </c>
      <c r="G360" s="27">
        <f>IF($A360="","",IF(F360&lt;0,"Overpaid",IF(F360=0,"Cleared","Balance")))</f>
        <v/>
      </c>
    </row>
    <row r="361">
      <c r="A361" s="28" t="n"/>
      <c r="B361" s="29" t="n"/>
      <c r="C361" s="28" t="n"/>
      <c r="D361" s="22">
        <f>IF($A361="","",IFERROR(INDEX('Fee Structure'!$C$9:$C$22,MATCH($C361,'Fee Structure'!$B$9:$B$22,0)),0))</f>
        <v/>
      </c>
      <c r="E361" s="22">
        <f>IF($A361="","",SUMIF(Payments!$B$5:$B$1504,$A361,Payments!$D$5:$D$1504))</f>
        <v/>
      </c>
      <c r="F361" s="22">
        <f>IF($A361="","",D361-E361)</f>
        <v/>
      </c>
      <c r="G361" s="23">
        <f>IF($A361="","",IF(F361&lt;0,"Overpaid",IF(F361=0,"Cleared","Balance")))</f>
        <v/>
      </c>
    </row>
    <row r="362">
      <c r="A362" s="24" t="n"/>
      <c r="B362" s="25" t="n"/>
      <c r="C362" s="24" t="n"/>
      <c r="D362" s="26">
        <f>IF($A362="","",IFERROR(INDEX('Fee Structure'!$C$9:$C$22,MATCH($C362,'Fee Structure'!$B$9:$B$22,0)),0))</f>
        <v/>
      </c>
      <c r="E362" s="26">
        <f>IF($A362="","",SUMIF(Payments!$B$5:$B$1504,$A362,Payments!$D$5:$D$1504))</f>
        <v/>
      </c>
      <c r="F362" s="26">
        <f>IF($A362="","",D362-E362)</f>
        <v/>
      </c>
      <c r="G362" s="27">
        <f>IF($A362="","",IF(F362&lt;0,"Overpaid",IF(F362=0,"Cleared","Balance")))</f>
        <v/>
      </c>
    </row>
    <row r="363">
      <c r="A363" s="28" t="n"/>
      <c r="B363" s="29" t="n"/>
      <c r="C363" s="28" t="n"/>
      <c r="D363" s="22">
        <f>IF($A363="","",IFERROR(INDEX('Fee Structure'!$C$9:$C$22,MATCH($C363,'Fee Structure'!$B$9:$B$22,0)),0))</f>
        <v/>
      </c>
      <c r="E363" s="22">
        <f>IF($A363="","",SUMIF(Payments!$B$5:$B$1504,$A363,Payments!$D$5:$D$1504))</f>
        <v/>
      </c>
      <c r="F363" s="22">
        <f>IF($A363="","",D363-E363)</f>
        <v/>
      </c>
      <c r="G363" s="23">
        <f>IF($A363="","",IF(F363&lt;0,"Overpaid",IF(F363=0,"Cleared","Balance")))</f>
        <v/>
      </c>
    </row>
    <row r="364">
      <c r="A364" s="24" t="n"/>
      <c r="B364" s="25" t="n"/>
      <c r="C364" s="24" t="n"/>
      <c r="D364" s="26">
        <f>IF($A364="","",IFERROR(INDEX('Fee Structure'!$C$9:$C$22,MATCH($C364,'Fee Structure'!$B$9:$B$22,0)),0))</f>
        <v/>
      </c>
      <c r="E364" s="26">
        <f>IF($A364="","",SUMIF(Payments!$B$5:$B$1504,$A364,Payments!$D$5:$D$1504))</f>
        <v/>
      </c>
      <c r="F364" s="26">
        <f>IF($A364="","",D364-E364)</f>
        <v/>
      </c>
      <c r="G364" s="27">
        <f>IF($A364="","",IF(F364&lt;0,"Overpaid",IF(F364=0,"Cleared","Balance")))</f>
        <v/>
      </c>
    </row>
    <row r="365">
      <c r="A365" s="28" t="n"/>
      <c r="B365" s="29" t="n"/>
      <c r="C365" s="28" t="n"/>
      <c r="D365" s="22">
        <f>IF($A365="","",IFERROR(INDEX('Fee Structure'!$C$9:$C$22,MATCH($C365,'Fee Structure'!$B$9:$B$22,0)),0))</f>
        <v/>
      </c>
      <c r="E365" s="22">
        <f>IF($A365="","",SUMIF(Payments!$B$5:$B$1504,$A365,Payments!$D$5:$D$1504))</f>
        <v/>
      </c>
      <c r="F365" s="22">
        <f>IF($A365="","",D365-E365)</f>
        <v/>
      </c>
      <c r="G365" s="23">
        <f>IF($A365="","",IF(F365&lt;0,"Overpaid",IF(F365=0,"Cleared","Balance")))</f>
        <v/>
      </c>
    </row>
    <row r="366">
      <c r="A366" s="24" t="n"/>
      <c r="B366" s="25" t="n"/>
      <c r="C366" s="24" t="n"/>
      <c r="D366" s="26">
        <f>IF($A366="","",IFERROR(INDEX('Fee Structure'!$C$9:$C$22,MATCH($C366,'Fee Structure'!$B$9:$B$22,0)),0))</f>
        <v/>
      </c>
      <c r="E366" s="26">
        <f>IF($A366="","",SUMIF(Payments!$B$5:$B$1504,$A366,Payments!$D$5:$D$1504))</f>
        <v/>
      </c>
      <c r="F366" s="26">
        <f>IF($A366="","",D366-E366)</f>
        <v/>
      </c>
      <c r="G366" s="27">
        <f>IF($A366="","",IF(F366&lt;0,"Overpaid",IF(F366=0,"Cleared","Balance")))</f>
        <v/>
      </c>
    </row>
    <row r="367">
      <c r="A367" s="28" t="n"/>
      <c r="B367" s="29" t="n"/>
      <c r="C367" s="28" t="n"/>
      <c r="D367" s="22">
        <f>IF($A367="","",IFERROR(INDEX('Fee Structure'!$C$9:$C$22,MATCH($C367,'Fee Structure'!$B$9:$B$22,0)),0))</f>
        <v/>
      </c>
      <c r="E367" s="22">
        <f>IF($A367="","",SUMIF(Payments!$B$5:$B$1504,$A367,Payments!$D$5:$D$1504))</f>
        <v/>
      </c>
      <c r="F367" s="22">
        <f>IF($A367="","",D367-E367)</f>
        <v/>
      </c>
      <c r="G367" s="23">
        <f>IF($A367="","",IF(F367&lt;0,"Overpaid",IF(F367=0,"Cleared","Balance")))</f>
        <v/>
      </c>
    </row>
    <row r="368">
      <c r="A368" s="24" t="n"/>
      <c r="B368" s="25" t="n"/>
      <c r="C368" s="24" t="n"/>
      <c r="D368" s="26">
        <f>IF($A368="","",IFERROR(INDEX('Fee Structure'!$C$9:$C$22,MATCH($C368,'Fee Structure'!$B$9:$B$22,0)),0))</f>
        <v/>
      </c>
      <c r="E368" s="26">
        <f>IF($A368="","",SUMIF(Payments!$B$5:$B$1504,$A368,Payments!$D$5:$D$1504))</f>
        <v/>
      </c>
      <c r="F368" s="26">
        <f>IF($A368="","",D368-E368)</f>
        <v/>
      </c>
      <c r="G368" s="27">
        <f>IF($A368="","",IF(F368&lt;0,"Overpaid",IF(F368=0,"Cleared","Balance")))</f>
        <v/>
      </c>
    </row>
    <row r="369">
      <c r="A369" s="28" t="n"/>
      <c r="B369" s="29" t="n"/>
      <c r="C369" s="28" t="n"/>
      <c r="D369" s="22">
        <f>IF($A369="","",IFERROR(INDEX('Fee Structure'!$C$9:$C$22,MATCH($C369,'Fee Structure'!$B$9:$B$22,0)),0))</f>
        <v/>
      </c>
      <c r="E369" s="22">
        <f>IF($A369="","",SUMIF(Payments!$B$5:$B$1504,$A369,Payments!$D$5:$D$1504))</f>
        <v/>
      </c>
      <c r="F369" s="22">
        <f>IF($A369="","",D369-E369)</f>
        <v/>
      </c>
      <c r="G369" s="23">
        <f>IF($A369="","",IF(F369&lt;0,"Overpaid",IF(F369=0,"Cleared","Balance")))</f>
        <v/>
      </c>
    </row>
    <row r="370">
      <c r="A370" s="24" t="n"/>
      <c r="B370" s="25" t="n"/>
      <c r="C370" s="24" t="n"/>
      <c r="D370" s="26">
        <f>IF($A370="","",IFERROR(INDEX('Fee Structure'!$C$9:$C$22,MATCH($C370,'Fee Structure'!$B$9:$B$22,0)),0))</f>
        <v/>
      </c>
      <c r="E370" s="26">
        <f>IF($A370="","",SUMIF(Payments!$B$5:$B$1504,$A370,Payments!$D$5:$D$1504))</f>
        <v/>
      </c>
      <c r="F370" s="26">
        <f>IF($A370="","",D370-E370)</f>
        <v/>
      </c>
      <c r="G370" s="27">
        <f>IF($A370="","",IF(F370&lt;0,"Overpaid",IF(F370=0,"Cleared","Balance")))</f>
        <v/>
      </c>
    </row>
    <row r="371">
      <c r="A371" s="28" t="n"/>
      <c r="B371" s="29" t="n"/>
      <c r="C371" s="28" t="n"/>
      <c r="D371" s="22">
        <f>IF($A371="","",IFERROR(INDEX('Fee Structure'!$C$9:$C$22,MATCH($C371,'Fee Structure'!$B$9:$B$22,0)),0))</f>
        <v/>
      </c>
      <c r="E371" s="22">
        <f>IF($A371="","",SUMIF(Payments!$B$5:$B$1504,$A371,Payments!$D$5:$D$1504))</f>
        <v/>
      </c>
      <c r="F371" s="22">
        <f>IF($A371="","",D371-E371)</f>
        <v/>
      </c>
      <c r="G371" s="23">
        <f>IF($A371="","",IF(F371&lt;0,"Overpaid",IF(F371=0,"Cleared","Balance")))</f>
        <v/>
      </c>
    </row>
    <row r="372">
      <c r="A372" s="24" t="n"/>
      <c r="B372" s="25" t="n"/>
      <c r="C372" s="24" t="n"/>
      <c r="D372" s="26">
        <f>IF($A372="","",IFERROR(INDEX('Fee Structure'!$C$9:$C$22,MATCH($C372,'Fee Structure'!$B$9:$B$22,0)),0))</f>
        <v/>
      </c>
      <c r="E372" s="26">
        <f>IF($A372="","",SUMIF(Payments!$B$5:$B$1504,$A372,Payments!$D$5:$D$1504))</f>
        <v/>
      </c>
      <c r="F372" s="26">
        <f>IF($A372="","",D372-E372)</f>
        <v/>
      </c>
      <c r="G372" s="27">
        <f>IF($A372="","",IF(F372&lt;0,"Overpaid",IF(F372=0,"Cleared","Balance")))</f>
        <v/>
      </c>
    </row>
    <row r="373">
      <c r="A373" s="28" t="n"/>
      <c r="B373" s="29" t="n"/>
      <c r="C373" s="28" t="n"/>
      <c r="D373" s="22">
        <f>IF($A373="","",IFERROR(INDEX('Fee Structure'!$C$9:$C$22,MATCH($C373,'Fee Structure'!$B$9:$B$22,0)),0))</f>
        <v/>
      </c>
      <c r="E373" s="22">
        <f>IF($A373="","",SUMIF(Payments!$B$5:$B$1504,$A373,Payments!$D$5:$D$1504))</f>
        <v/>
      </c>
      <c r="F373" s="22">
        <f>IF($A373="","",D373-E373)</f>
        <v/>
      </c>
      <c r="G373" s="23">
        <f>IF($A373="","",IF(F373&lt;0,"Overpaid",IF(F373=0,"Cleared","Balance")))</f>
        <v/>
      </c>
    </row>
    <row r="374">
      <c r="A374" s="24" t="n"/>
      <c r="B374" s="25" t="n"/>
      <c r="C374" s="24" t="n"/>
      <c r="D374" s="26">
        <f>IF($A374="","",IFERROR(INDEX('Fee Structure'!$C$9:$C$22,MATCH($C374,'Fee Structure'!$B$9:$B$22,0)),0))</f>
        <v/>
      </c>
      <c r="E374" s="26">
        <f>IF($A374="","",SUMIF(Payments!$B$5:$B$1504,$A374,Payments!$D$5:$D$1504))</f>
        <v/>
      </c>
      <c r="F374" s="26">
        <f>IF($A374="","",D374-E374)</f>
        <v/>
      </c>
      <c r="G374" s="27">
        <f>IF($A374="","",IF(F374&lt;0,"Overpaid",IF(F374=0,"Cleared","Balance")))</f>
        <v/>
      </c>
    </row>
    <row r="375">
      <c r="A375" s="28" t="n"/>
      <c r="B375" s="29" t="n"/>
      <c r="C375" s="28" t="n"/>
      <c r="D375" s="22">
        <f>IF($A375="","",IFERROR(INDEX('Fee Structure'!$C$9:$C$22,MATCH($C375,'Fee Structure'!$B$9:$B$22,0)),0))</f>
        <v/>
      </c>
      <c r="E375" s="22">
        <f>IF($A375="","",SUMIF(Payments!$B$5:$B$1504,$A375,Payments!$D$5:$D$1504))</f>
        <v/>
      </c>
      <c r="F375" s="22">
        <f>IF($A375="","",D375-E375)</f>
        <v/>
      </c>
      <c r="G375" s="23">
        <f>IF($A375="","",IF(F375&lt;0,"Overpaid",IF(F375=0,"Cleared","Balance")))</f>
        <v/>
      </c>
    </row>
    <row r="376">
      <c r="A376" s="24" t="n"/>
      <c r="B376" s="25" t="n"/>
      <c r="C376" s="24" t="n"/>
      <c r="D376" s="26">
        <f>IF($A376="","",IFERROR(INDEX('Fee Structure'!$C$9:$C$22,MATCH($C376,'Fee Structure'!$B$9:$B$22,0)),0))</f>
        <v/>
      </c>
      <c r="E376" s="26">
        <f>IF($A376="","",SUMIF(Payments!$B$5:$B$1504,$A376,Payments!$D$5:$D$1504))</f>
        <v/>
      </c>
      <c r="F376" s="26">
        <f>IF($A376="","",D376-E376)</f>
        <v/>
      </c>
      <c r="G376" s="27">
        <f>IF($A376="","",IF(F376&lt;0,"Overpaid",IF(F376=0,"Cleared","Balance")))</f>
        <v/>
      </c>
    </row>
    <row r="377">
      <c r="A377" s="28" t="n"/>
      <c r="B377" s="29" t="n"/>
      <c r="C377" s="28" t="n"/>
      <c r="D377" s="22">
        <f>IF($A377="","",IFERROR(INDEX('Fee Structure'!$C$9:$C$22,MATCH($C377,'Fee Structure'!$B$9:$B$22,0)),0))</f>
        <v/>
      </c>
      <c r="E377" s="22">
        <f>IF($A377="","",SUMIF(Payments!$B$5:$B$1504,$A377,Payments!$D$5:$D$1504))</f>
        <v/>
      </c>
      <c r="F377" s="22">
        <f>IF($A377="","",D377-E377)</f>
        <v/>
      </c>
      <c r="G377" s="23">
        <f>IF($A377="","",IF(F377&lt;0,"Overpaid",IF(F377=0,"Cleared","Balance")))</f>
        <v/>
      </c>
    </row>
    <row r="378">
      <c r="A378" s="24" t="n"/>
      <c r="B378" s="25" t="n"/>
      <c r="C378" s="24" t="n"/>
      <c r="D378" s="26">
        <f>IF($A378="","",IFERROR(INDEX('Fee Structure'!$C$9:$C$22,MATCH($C378,'Fee Structure'!$B$9:$B$22,0)),0))</f>
        <v/>
      </c>
      <c r="E378" s="26">
        <f>IF($A378="","",SUMIF(Payments!$B$5:$B$1504,$A378,Payments!$D$5:$D$1504))</f>
        <v/>
      </c>
      <c r="F378" s="26">
        <f>IF($A378="","",D378-E378)</f>
        <v/>
      </c>
      <c r="G378" s="27">
        <f>IF($A378="","",IF(F378&lt;0,"Overpaid",IF(F378=0,"Cleared","Balance")))</f>
        <v/>
      </c>
    </row>
    <row r="379">
      <c r="A379" s="28" t="n"/>
      <c r="B379" s="29" t="n"/>
      <c r="C379" s="28" t="n"/>
      <c r="D379" s="22">
        <f>IF($A379="","",IFERROR(INDEX('Fee Structure'!$C$9:$C$22,MATCH($C379,'Fee Structure'!$B$9:$B$22,0)),0))</f>
        <v/>
      </c>
      <c r="E379" s="22">
        <f>IF($A379="","",SUMIF(Payments!$B$5:$B$1504,$A379,Payments!$D$5:$D$1504))</f>
        <v/>
      </c>
      <c r="F379" s="22">
        <f>IF($A379="","",D379-E379)</f>
        <v/>
      </c>
      <c r="G379" s="23">
        <f>IF($A379="","",IF(F379&lt;0,"Overpaid",IF(F379=0,"Cleared","Balance")))</f>
        <v/>
      </c>
    </row>
    <row r="380">
      <c r="A380" s="24" t="n"/>
      <c r="B380" s="25" t="n"/>
      <c r="C380" s="24" t="n"/>
      <c r="D380" s="26">
        <f>IF($A380="","",IFERROR(INDEX('Fee Structure'!$C$9:$C$22,MATCH($C380,'Fee Structure'!$B$9:$B$22,0)),0))</f>
        <v/>
      </c>
      <c r="E380" s="26">
        <f>IF($A380="","",SUMIF(Payments!$B$5:$B$1504,$A380,Payments!$D$5:$D$1504))</f>
        <v/>
      </c>
      <c r="F380" s="26">
        <f>IF($A380="","",D380-E380)</f>
        <v/>
      </c>
      <c r="G380" s="27">
        <f>IF($A380="","",IF(F380&lt;0,"Overpaid",IF(F380=0,"Cleared","Balance")))</f>
        <v/>
      </c>
    </row>
    <row r="381">
      <c r="A381" s="28" t="n"/>
      <c r="B381" s="29" t="n"/>
      <c r="C381" s="28" t="n"/>
      <c r="D381" s="22">
        <f>IF($A381="","",IFERROR(INDEX('Fee Structure'!$C$9:$C$22,MATCH($C381,'Fee Structure'!$B$9:$B$22,0)),0))</f>
        <v/>
      </c>
      <c r="E381" s="22">
        <f>IF($A381="","",SUMIF(Payments!$B$5:$B$1504,$A381,Payments!$D$5:$D$1504))</f>
        <v/>
      </c>
      <c r="F381" s="22">
        <f>IF($A381="","",D381-E381)</f>
        <v/>
      </c>
      <c r="G381" s="23">
        <f>IF($A381="","",IF(F381&lt;0,"Overpaid",IF(F381=0,"Cleared","Balance")))</f>
        <v/>
      </c>
    </row>
    <row r="382">
      <c r="A382" s="24" t="n"/>
      <c r="B382" s="25" t="n"/>
      <c r="C382" s="24" t="n"/>
      <c r="D382" s="26">
        <f>IF($A382="","",IFERROR(INDEX('Fee Structure'!$C$9:$C$22,MATCH($C382,'Fee Structure'!$B$9:$B$22,0)),0))</f>
        <v/>
      </c>
      <c r="E382" s="26">
        <f>IF($A382="","",SUMIF(Payments!$B$5:$B$1504,$A382,Payments!$D$5:$D$1504))</f>
        <v/>
      </c>
      <c r="F382" s="26">
        <f>IF($A382="","",D382-E382)</f>
        <v/>
      </c>
      <c r="G382" s="27">
        <f>IF($A382="","",IF(F382&lt;0,"Overpaid",IF(F382=0,"Cleared","Balance")))</f>
        <v/>
      </c>
    </row>
    <row r="383">
      <c r="A383" s="28" t="n"/>
      <c r="B383" s="29" t="n"/>
      <c r="C383" s="28" t="n"/>
      <c r="D383" s="22">
        <f>IF($A383="","",IFERROR(INDEX('Fee Structure'!$C$9:$C$22,MATCH($C383,'Fee Structure'!$B$9:$B$22,0)),0))</f>
        <v/>
      </c>
      <c r="E383" s="22">
        <f>IF($A383="","",SUMIF(Payments!$B$5:$B$1504,$A383,Payments!$D$5:$D$1504))</f>
        <v/>
      </c>
      <c r="F383" s="22">
        <f>IF($A383="","",D383-E383)</f>
        <v/>
      </c>
      <c r="G383" s="23">
        <f>IF($A383="","",IF(F383&lt;0,"Overpaid",IF(F383=0,"Cleared","Balance")))</f>
        <v/>
      </c>
    </row>
    <row r="384">
      <c r="A384" s="24" t="n"/>
      <c r="B384" s="25" t="n"/>
      <c r="C384" s="24" t="n"/>
      <c r="D384" s="26">
        <f>IF($A384="","",IFERROR(INDEX('Fee Structure'!$C$9:$C$22,MATCH($C384,'Fee Structure'!$B$9:$B$22,0)),0))</f>
        <v/>
      </c>
      <c r="E384" s="26">
        <f>IF($A384="","",SUMIF(Payments!$B$5:$B$1504,$A384,Payments!$D$5:$D$1504))</f>
        <v/>
      </c>
      <c r="F384" s="26">
        <f>IF($A384="","",D384-E384)</f>
        <v/>
      </c>
      <c r="G384" s="27">
        <f>IF($A384="","",IF(F384&lt;0,"Overpaid",IF(F384=0,"Cleared","Balance")))</f>
        <v/>
      </c>
    </row>
    <row r="385">
      <c r="A385" s="28" t="n"/>
      <c r="B385" s="29" t="n"/>
      <c r="C385" s="28" t="n"/>
      <c r="D385" s="22">
        <f>IF($A385="","",IFERROR(INDEX('Fee Structure'!$C$9:$C$22,MATCH($C385,'Fee Structure'!$B$9:$B$22,0)),0))</f>
        <v/>
      </c>
      <c r="E385" s="22">
        <f>IF($A385="","",SUMIF(Payments!$B$5:$B$1504,$A385,Payments!$D$5:$D$1504))</f>
        <v/>
      </c>
      <c r="F385" s="22">
        <f>IF($A385="","",D385-E385)</f>
        <v/>
      </c>
      <c r="G385" s="23">
        <f>IF($A385="","",IF(F385&lt;0,"Overpaid",IF(F385=0,"Cleared","Balance")))</f>
        <v/>
      </c>
    </row>
    <row r="386">
      <c r="A386" s="24" t="n"/>
      <c r="B386" s="25" t="n"/>
      <c r="C386" s="24" t="n"/>
      <c r="D386" s="26">
        <f>IF($A386="","",IFERROR(INDEX('Fee Structure'!$C$9:$C$22,MATCH($C386,'Fee Structure'!$B$9:$B$22,0)),0))</f>
        <v/>
      </c>
      <c r="E386" s="26">
        <f>IF($A386="","",SUMIF(Payments!$B$5:$B$1504,$A386,Payments!$D$5:$D$1504))</f>
        <v/>
      </c>
      <c r="F386" s="26">
        <f>IF($A386="","",D386-E386)</f>
        <v/>
      </c>
      <c r="G386" s="27">
        <f>IF($A386="","",IF(F386&lt;0,"Overpaid",IF(F386=0,"Cleared","Balance")))</f>
        <v/>
      </c>
    </row>
    <row r="387">
      <c r="A387" s="28" t="n"/>
      <c r="B387" s="29" t="n"/>
      <c r="C387" s="28" t="n"/>
      <c r="D387" s="22">
        <f>IF($A387="","",IFERROR(INDEX('Fee Structure'!$C$9:$C$22,MATCH($C387,'Fee Structure'!$B$9:$B$22,0)),0))</f>
        <v/>
      </c>
      <c r="E387" s="22">
        <f>IF($A387="","",SUMIF(Payments!$B$5:$B$1504,$A387,Payments!$D$5:$D$1504))</f>
        <v/>
      </c>
      <c r="F387" s="22">
        <f>IF($A387="","",D387-E387)</f>
        <v/>
      </c>
      <c r="G387" s="23">
        <f>IF($A387="","",IF(F387&lt;0,"Overpaid",IF(F387=0,"Cleared","Balance")))</f>
        <v/>
      </c>
    </row>
    <row r="388">
      <c r="A388" s="24" t="n"/>
      <c r="B388" s="25" t="n"/>
      <c r="C388" s="24" t="n"/>
      <c r="D388" s="26">
        <f>IF($A388="","",IFERROR(INDEX('Fee Structure'!$C$9:$C$22,MATCH($C388,'Fee Structure'!$B$9:$B$22,0)),0))</f>
        <v/>
      </c>
      <c r="E388" s="26">
        <f>IF($A388="","",SUMIF(Payments!$B$5:$B$1504,$A388,Payments!$D$5:$D$1504))</f>
        <v/>
      </c>
      <c r="F388" s="26">
        <f>IF($A388="","",D388-E388)</f>
        <v/>
      </c>
      <c r="G388" s="27">
        <f>IF($A388="","",IF(F388&lt;0,"Overpaid",IF(F388=0,"Cleared","Balance")))</f>
        <v/>
      </c>
    </row>
    <row r="389">
      <c r="A389" s="28" t="n"/>
      <c r="B389" s="29" t="n"/>
      <c r="C389" s="28" t="n"/>
      <c r="D389" s="22">
        <f>IF($A389="","",IFERROR(INDEX('Fee Structure'!$C$9:$C$22,MATCH($C389,'Fee Structure'!$B$9:$B$22,0)),0))</f>
        <v/>
      </c>
      <c r="E389" s="22">
        <f>IF($A389="","",SUMIF(Payments!$B$5:$B$1504,$A389,Payments!$D$5:$D$1504))</f>
        <v/>
      </c>
      <c r="F389" s="22">
        <f>IF($A389="","",D389-E389)</f>
        <v/>
      </c>
      <c r="G389" s="23">
        <f>IF($A389="","",IF(F389&lt;0,"Overpaid",IF(F389=0,"Cleared","Balance")))</f>
        <v/>
      </c>
    </row>
    <row r="390">
      <c r="A390" s="24" t="n"/>
      <c r="B390" s="25" t="n"/>
      <c r="C390" s="24" t="n"/>
      <c r="D390" s="26">
        <f>IF($A390="","",IFERROR(INDEX('Fee Structure'!$C$9:$C$22,MATCH($C390,'Fee Structure'!$B$9:$B$22,0)),0))</f>
        <v/>
      </c>
      <c r="E390" s="26">
        <f>IF($A390="","",SUMIF(Payments!$B$5:$B$1504,$A390,Payments!$D$5:$D$1504))</f>
        <v/>
      </c>
      <c r="F390" s="26">
        <f>IF($A390="","",D390-E390)</f>
        <v/>
      </c>
      <c r="G390" s="27">
        <f>IF($A390="","",IF(F390&lt;0,"Overpaid",IF(F390=0,"Cleared","Balance")))</f>
        <v/>
      </c>
    </row>
    <row r="391">
      <c r="A391" s="28" t="n"/>
      <c r="B391" s="29" t="n"/>
      <c r="C391" s="28" t="n"/>
      <c r="D391" s="22">
        <f>IF($A391="","",IFERROR(INDEX('Fee Structure'!$C$9:$C$22,MATCH($C391,'Fee Structure'!$B$9:$B$22,0)),0))</f>
        <v/>
      </c>
      <c r="E391" s="22">
        <f>IF($A391="","",SUMIF(Payments!$B$5:$B$1504,$A391,Payments!$D$5:$D$1504))</f>
        <v/>
      </c>
      <c r="F391" s="22">
        <f>IF($A391="","",D391-E391)</f>
        <v/>
      </c>
      <c r="G391" s="23">
        <f>IF($A391="","",IF(F391&lt;0,"Overpaid",IF(F391=0,"Cleared","Balance")))</f>
        <v/>
      </c>
    </row>
    <row r="392">
      <c r="A392" s="24" t="n"/>
      <c r="B392" s="25" t="n"/>
      <c r="C392" s="24" t="n"/>
      <c r="D392" s="26">
        <f>IF($A392="","",IFERROR(INDEX('Fee Structure'!$C$9:$C$22,MATCH($C392,'Fee Structure'!$B$9:$B$22,0)),0))</f>
        <v/>
      </c>
      <c r="E392" s="26">
        <f>IF($A392="","",SUMIF(Payments!$B$5:$B$1504,$A392,Payments!$D$5:$D$1504))</f>
        <v/>
      </c>
      <c r="F392" s="26">
        <f>IF($A392="","",D392-E392)</f>
        <v/>
      </c>
      <c r="G392" s="27">
        <f>IF($A392="","",IF(F392&lt;0,"Overpaid",IF(F392=0,"Cleared","Balance")))</f>
        <v/>
      </c>
    </row>
    <row r="393">
      <c r="A393" s="28" t="n"/>
      <c r="B393" s="29" t="n"/>
      <c r="C393" s="28" t="n"/>
      <c r="D393" s="22">
        <f>IF($A393="","",IFERROR(INDEX('Fee Structure'!$C$9:$C$22,MATCH($C393,'Fee Structure'!$B$9:$B$22,0)),0))</f>
        <v/>
      </c>
      <c r="E393" s="22">
        <f>IF($A393="","",SUMIF(Payments!$B$5:$B$1504,$A393,Payments!$D$5:$D$1504))</f>
        <v/>
      </c>
      <c r="F393" s="22">
        <f>IF($A393="","",D393-E393)</f>
        <v/>
      </c>
      <c r="G393" s="23">
        <f>IF($A393="","",IF(F393&lt;0,"Overpaid",IF(F393=0,"Cleared","Balance")))</f>
        <v/>
      </c>
    </row>
    <row r="394">
      <c r="A394" s="24" t="n"/>
      <c r="B394" s="25" t="n"/>
      <c r="C394" s="24" t="n"/>
      <c r="D394" s="26">
        <f>IF($A394="","",IFERROR(INDEX('Fee Structure'!$C$9:$C$22,MATCH($C394,'Fee Structure'!$B$9:$B$22,0)),0))</f>
        <v/>
      </c>
      <c r="E394" s="26">
        <f>IF($A394="","",SUMIF(Payments!$B$5:$B$1504,$A394,Payments!$D$5:$D$1504))</f>
        <v/>
      </c>
      <c r="F394" s="26">
        <f>IF($A394="","",D394-E394)</f>
        <v/>
      </c>
      <c r="G394" s="27">
        <f>IF($A394="","",IF(F394&lt;0,"Overpaid",IF(F394=0,"Cleared","Balance")))</f>
        <v/>
      </c>
    </row>
    <row r="395">
      <c r="A395" s="28" t="n"/>
      <c r="B395" s="29" t="n"/>
      <c r="C395" s="28" t="n"/>
      <c r="D395" s="22">
        <f>IF($A395="","",IFERROR(INDEX('Fee Structure'!$C$9:$C$22,MATCH($C395,'Fee Structure'!$B$9:$B$22,0)),0))</f>
        <v/>
      </c>
      <c r="E395" s="22">
        <f>IF($A395="","",SUMIF(Payments!$B$5:$B$1504,$A395,Payments!$D$5:$D$1504))</f>
        <v/>
      </c>
      <c r="F395" s="22">
        <f>IF($A395="","",D395-E395)</f>
        <v/>
      </c>
      <c r="G395" s="23">
        <f>IF($A395="","",IF(F395&lt;0,"Overpaid",IF(F395=0,"Cleared","Balance")))</f>
        <v/>
      </c>
    </row>
    <row r="396">
      <c r="A396" s="24" t="n"/>
      <c r="B396" s="25" t="n"/>
      <c r="C396" s="24" t="n"/>
      <c r="D396" s="26">
        <f>IF($A396="","",IFERROR(INDEX('Fee Structure'!$C$9:$C$22,MATCH($C396,'Fee Structure'!$B$9:$B$22,0)),0))</f>
        <v/>
      </c>
      <c r="E396" s="26">
        <f>IF($A396="","",SUMIF(Payments!$B$5:$B$1504,$A396,Payments!$D$5:$D$1504))</f>
        <v/>
      </c>
      <c r="F396" s="26">
        <f>IF($A396="","",D396-E396)</f>
        <v/>
      </c>
      <c r="G396" s="27">
        <f>IF($A396="","",IF(F396&lt;0,"Overpaid",IF(F396=0,"Cleared","Balance")))</f>
        <v/>
      </c>
    </row>
    <row r="397">
      <c r="A397" s="28" t="n"/>
      <c r="B397" s="29" t="n"/>
      <c r="C397" s="28" t="n"/>
      <c r="D397" s="22">
        <f>IF($A397="","",IFERROR(INDEX('Fee Structure'!$C$9:$C$22,MATCH($C397,'Fee Structure'!$B$9:$B$22,0)),0))</f>
        <v/>
      </c>
      <c r="E397" s="22">
        <f>IF($A397="","",SUMIF(Payments!$B$5:$B$1504,$A397,Payments!$D$5:$D$1504))</f>
        <v/>
      </c>
      <c r="F397" s="22">
        <f>IF($A397="","",D397-E397)</f>
        <v/>
      </c>
      <c r="G397" s="23">
        <f>IF($A397="","",IF(F397&lt;0,"Overpaid",IF(F397=0,"Cleared","Balance")))</f>
        <v/>
      </c>
    </row>
    <row r="398">
      <c r="A398" s="24" t="n"/>
      <c r="B398" s="25" t="n"/>
      <c r="C398" s="24" t="n"/>
      <c r="D398" s="26">
        <f>IF($A398="","",IFERROR(INDEX('Fee Structure'!$C$9:$C$22,MATCH($C398,'Fee Structure'!$B$9:$B$22,0)),0))</f>
        <v/>
      </c>
      <c r="E398" s="26">
        <f>IF($A398="","",SUMIF(Payments!$B$5:$B$1504,$A398,Payments!$D$5:$D$1504))</f>
        <v/>
      </c>
      <c r="F398" s="26">
        <f>IF($A398="","",D398-E398)</f>
        <v/>
      </c>
      <c r="G398" s="27">
        <f>IF($A398="","",IF(F398&lt;0,"Overpaid",IF(F398=0,"Cleared","Balance")))</f>
        <v/>
      </c>
    </row>
    <row r="399">
      <c r="A399" s="28" t="n"/>
      <c r="B399" s="29" t="n"/>
      <c r="C399" s="28" t="n"/>
      <c r="D399" s="22">
        <f>IF($A399="","",IFERROR(INDEX('Fee Structure'!$C$9:$C$22,MATCH($C399,'Fee Structure'!$B$9:$B$22,0)),0))</f>
        <v/>
      </c>
      <c r="E399" s="22">
        <f>IF($A399="","",SUMIF(Payments!$B$5:$B$1504,$A399,Payments!$D$5:$D$1504))</f>
        <v/>
      </c>
      <c r="F399" s="22">
        <f>IF($A399="","",D399-E399)</f>
        <v/>
      </c>
      <c r="G399" s="23">
        <f>IF($A399="","",IF(F399&lt;0,"Overpaid",IF(F399=0,"Cleared","Balance")))</f>
        <v/>
      </c>
    </row>
    <row r="400">
      <c r="A400" s="24" t="n"/>
      <c r="B400" s="25" t="n"/>
      <c r="C400" s="24" t="n"/>
      <c r="D400" s="26">
        <f>IF($A400="","",IFERROR(INDEX('Fee Structure'!$C$9:$C$22,MATCH($C400,'Fee Structure'!$B$9:$B$22,0)),0))</f>
        <v/>
      </c>
      <c r="E400" s="26">
        <f>IF($A400="","",SUMIF(Payments!$B$5:$B$1504,$A400,Payments!$D$5:$D$1504))</f>
        <v/>
      </c>
      <c r="F400" s="26">
        <f>IF($A400="","",D400-E400)</f>
        <v/>
      </c>
      <c r="G400" s="27">
        <f>IF($A400="","",IF(F400&lt;0,"Overpaid",IF(F400=0,"Cleared","Balance")))</f>
        <v/>
      </c>
    </row>
    <row r="401">
      <c r="A401" s="28" t="n"/>
      <c r="B401" s="29" t="n"/>
      <c r="C401" s="28" t="n"/>
      <c r="D401" s="22">
        <f>IF($A401="","",IFERROR(INDEX('Fee Structure'!$C$9:$C$22,MATCH($C401,'Fee Structure'!$B$9:$B$22,0)),0))</f>
        <v/>
      </c>
      <c r="E401" s="22">
        <f>IF($A401="","",SUMIF(Payments!$B$5:$B$1504,$A401,Payments!$D$5:$D$1504))</f>
        <v/>
      </c>
      <c r="F401" s="22">
        <f>IF($A401="","",D401-E401)</f>
        <v/>
      </c>
      <c r="G401" s="23">
        <f>IF($A401="","",IF(F401&lt;0,"Overpaid",IF(F401=0,"Cleared","Balance")))</f>
        <v/>
      </c>
    </row>
    <row r="402">
      <c r="A402" s="24" t="n"/>
      <c r="B402" s="25" t="n"/>
      <c r="C402" s="24" t="n"/>
      <c r="D402" s="26">
        <f>IF($A402="","",IFERROR(INDEX('Fee Structure'!$C$9:$C$22,MATCH($C402,'Fee Structure'!$B$9:$B$22,0)),0))</f>
        <v/>
      </c>
      <c r="E402" s="26">
        <f>IF($A402="","",SUMIF(Payments!$B$5:$B$1504,$A402,Payments!$D$5:$D$1504))</f>
        <v/>
      </c>
      <c r="F402" s="26">
        <f>IF($A402="","",D402-E402)</f>
        <v/>
      </c>
      <c r="G402" s="27">
        <f>IF($A402="","",IF(F402&lt;0,"Overpaid",IF(F402=0,"Cleared","Balance")))</f>
        <v/>
      </c>
    </row>
    <row r="403">
      <c r="A403" s="28" t="n"/>
      <c r="B403" s="29" t="n"/>
      <c r="C403" s="28" t="n"/>
      <c r="D403" s="22">
        <f>IF($A403="","",IFERROR(INDEX('Fee Structure'!$C$9:$C$22,MATCH($C403,'Fee Structure'!$B$9:$B$22,0)),0))</f>
        <v/>
      </c>
      <c r="E403" s="22">
        <f>IF($A403="","",SUMIF(Payments!$B$5:$B$1504,$A403,Payments!$D$5:$D$1504))</f>
        <v/>
      </c>
      <c r="F403" s="22">
        <f>IF($A403="","",D403-E403)</f>
        <v/>
      </c>
      <c r="G403" s="23">
        <f>IF($A403="","",IF(F403&lt;0,"Overpaid",IF(F403=0,"Cleared","Balance")))</f>
        <v/>
      </c>
    </row>
    <row r="404">
      <c r="A404" s="24" t="n"/>
      <c r="B404" s="25" t="n"/>
      <c r="C404" s="24" t="n"/>
      <c r="D404" s="26">
        <f>IF($A404="","",IFERROR(INDEX('Fee Structure'!$C$9:$C$22,MATCH($C404,'Fee Structure'!$B$9:$B$22,0)),0))</f>
        <v/>
      </c>
      <c r="E404" s="26">
        <f>IF($A404="","",SUMIF(Payments!$B$5:$B$1504,$A404,Payments!$D$5:$D$1504))</f>
        <v/>
      </c>
      <c r="F404" s="26">
        <f>IF($A404="","",D404-E404)</f>
        <v/>
      </c>
      <c r="G404" s="27">
        <f>IF($A404="","",IF(F404&lt;0,"Overpaid",IF(F404=0,"Cleared","Balance")))</f>
        <v/>
      </c>
    </row>
  </sheetData>
  <sheetProtection selectLockedCells="0" selectUnlockedCells="0" sheet="1" objects="0" insertRows="1" insertHyperlinks="1" autoFilter="0" scenarios="0" formatColumns="0" deleteColumns="1" insertColumns="1" pivotTables="1" deleteRows="1" formatCells="0" formatRows="0" sort="0"/>
  <mergeCells count="2">
    <mergeCell ref="A2:G2"/>
    <mergeCell ref="A1:G1"/>
  </mergeCells>
  <conditionalFormatting sqref="G5:G404">
    <cfRule type="cellIs" priority="1" operator="equal" dxfId="0">
      <formula>"Balance"</formula>
    </cfRule>
    <cfRule type="cellIs" priority="2" operator="equal" dxfId="1">
      <formula>"Cleared"</formula>
    </cfRule>
  </conditionalFormatting>
  <dataValidations count="1">
    <dataValidation sqref="C5:C404" showDropDown="0" showInputMessage="0" showErrorMessage="0" allowBlank="1" type="list">
      <formula1>'Fee Structure'!$B$9:$B$22</formula1>
    </dataValidation>
  </dataValidations>
  <printOptions horizontalCentered="1"/>
  <pageMargins left="0.75" right="0.75" top="1" bottom="1" header="0.5" footer="0.5"/>
  <pageSetup orientation="landscape" paperSize="9" fitToHeight="0" fitToWidth="1"/>
  <headerFooter>
    <oddHeader/>
    <oddFooter>&amp;L&amp;8 &amp;K5B6675© 2026 LeadAfrik&amp;C&amp;8 &amp;K5B6675leadafrik.com&amp;R&amp;8 &amp;K5B6675Page &amp;P of &amp;N</oddFooter>
    <evenHeader/>
    <evenFooter/>
    <firstHeader/>
    <firstFooter/>
  </headerFooter>
</worksheet>
</file>

<file path=xl/worksheets/sheet4.xml><?xml version="1.0" encoding="utf-8"?>
<worksheet xmlns="http://schemas.openxmlformats.org/spreadsheetml/2006/main">
  <sheetPr>
    <outlinePr summaryBelow="1" summaryRight="1"/>
    <pageSetUpPr fitToPage="1"/>
  </sheetPr>
  <dimension ref="A1:F1504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4" customWidth="1" min="1" max="1"/>
    <col width="12" customWidth="1" min="2" max="2"/>
    <col width="24" customWidth="1" min="3" max="3"/>
    <col width="13" customWidth="1" min="4" max="4"/>
    <col width="14" customWidth="1" min="5" max="5"/>
    <col width="14" customWidth="1" min="6" max="6"/>
  </cols>
  <sheetData>
    <row r="1" ht="30" customHeight="1">
      <c r="A1" s="9" t="inlineStr">
        <is>
          <t>Fee Payments</t>
        </is>
      </c>
    </row>
    <row r="2" ht="18" customHeight="1">
      <c r="A2" s="10" t="inlineStr">
        <is>
          <t>One row per payment. Pick the admission number from the dropdown.</t>
        </is>
      </c>
    </row>
    <row r="4" ht="28" customHeight="1">
      <c r="A4" s="19" t="inlineStr">
        <is>
          <t>Date</t>
        </is>
      </c>
      <c r="B4" s="19" t="inlineStr">
        <is>
          <t>Adm No</t>
        </is>
      </c>
      <c r="C4" s="19" t="inlineStr">
        <is>
          <t>Student</t>
        </is>
      </c>
      <c r="D4" s="19" t="inlineStr">
        <is>
          <t>Amount</t>
        </is>
      </c>
      <c r="E4" s="19" t="inlineStr">
        <is>
          <t>Method</t>
        </is>
      </c>
      <c r="F4" s="19" t="inlineStr">
        <is>
          <t>Receipt No</t>
        </is>
      </c>
    </row>
    <row r="5">
      <c r="A5" s="30" t="n"/>
      <c r="B5" s="28" t="n"/>
      <c r="C5" s="31">
        <f>IF($B5="","",IFERROR(INDEX(Students!$B$5:$B$404,MATCH($B5,Students!$A$5:$A$404,0)),"?"))</f>
        <v/>
      </c>
      <c r="D5" s="32" t="n"/>
      <c r="E5" s="29" t="n"/>
      <c r="F5" s="29" t="n"/>
    </row>
    <row r="6">
      <c r="A6" s="33" t="n"/>
      <c r="B6" s="24" t="n"/>
      <c r="C6" s="34">
        <f>IF($B6="","",IFERROR(INDEX(Students!$B$5:$B$404,MATCH($B6,Students!$A$5:$A$404,0)),"?"))</f>
        <v/>
      </c>
      <c r="D6" s="35" t="n"/>
      <c r="E6" s="25" t="n"/>
      <c r="F6" s="25" t="n"/>
    </row>
    <row r="7">
      <c r="A7" s="30" t="n"/>
      <c r="B7" s="28" t="n"/>
      <c r="C7" s="31">
        <f>IF($B7="","",IFERROR(INDEX(Students!$B$5:$B$404,MATCH($B7,Students!$A$5:$A$404,0)),"?"))</f>
        <v/>
      </c>
      <c r="D7" s="32" t="n"/>
      <c r="E7" s="29" t="n"/>
      <c r="F7" s="29" t="n"/>
    </row>
    <row r="8">
      <c r="A8" s="33" t="n"/>
      <c r="B8" s="24" t="n"/>
      <c r="C8" s="34">
        <f>IF($B8="","",IFERROR(INDEX(Students!$B$5:$B$404,MATCH($B8,Students!$A$5:$A$404,0)),"?"))</f>
        <v/>
      </c>
      <c r="D8" s="35" t="n"/>
      <c r="E8" s="25" t="n"/>
      <c r="F8" s="25" t="n"/>
    </row>
    <row r="9">
      <c r="A9" s="30" t="n"/>
      <c r="B9" s="28" t="n"/>
      <c r="C9" s="31">
        <f>IF($B9="","",IFERROR(INDEX(Students!$B$5:$B$404,MATCH($B9,Students!$A$5:$A$404,0)),"?"))</f>
        <v/>
      </c>
      <c r="D9" s="32" t="n"/>
      <c r="E9" s="29" t="n"/>
      <c r="F9" s="29" t="n"/>
    </row>
    <row r="10">
      <c r="A10" s="33" t="n"/>
      <c r="B10" s="24" t="n"/>
      <c r="C10" s="34">
        <f>IF($B10="","",IFERROR(INDEX(Students!$B$5:$B$404,MATCH($B10,Students!$A$5:$A$404,0)),"?"))</f>
        <v/>
      </c>
      <c r="D10" s="35" t="n"/>
      <c r="E10" s="25" t="n"/>
      <c r="F10" s="25" t="n"/>
    </row>
    <row r="11">
      <c r="A11" s="30" t="n"/>
      <c r="B11" s="28" t="n"/>
      <c r="C11" s="31">
        <f>IF($B11="","",IFERROR(INDEX(Students!$B$5:$B$404,MATCH($B11,Students!$A$5:$A$404,0)),"?"))</f>
        <v/>
      </c>
      <c r="D11" s="32" t="n"/>
      <c r="E11" s="29" t="n"/>
      <c r="F11" s="29" t="n"/>
    </row>
    <row r="12">
      <c r="A12" s="33" t="n"/>
      <c r="B12" s="24" t="n"/>
      <c r="C12" s="34">
        <f>IF($B12="","",IFERROR(INDEX(Students!$B$5:$B$404,MATCH($B12,Students!$A$5:$A$404,0)),"?"))</f>
        <v/>
      </c>
      <c r="D12" s="35" t="n"/>
      <c r="E12" s="25" t="n"/>
      <c r="F12" s="25" t="n"/>
    </row>
    <row r="13">
      <c r="A13" s="30" t="n"/>
      <c r="B13" s="28" t="n"/>
      <c r="C13" s="31">
        <f>IF($B13="","",IFERROR(INDEX(Students!$B$5:$B$404,MATCH($B13,Students!$A$5:$A$404,0)),"?"))</f>
        <v/>
      </c>
      <c r="D13" s="32" t="n"/>
      <c r="E13" s="29" t="n"/>
      <c r="F13" s="29" t="n"/>
    </row>
    <row r="14">
      <c r="A14" s="33" t="n"/>
      <c r="B14" s="24" t="n"/>
      <c r="C14" s="34">
        <f>IF($B14="","",IFERROR(INDEX(Students!$B$5:$B$404,MATCH($B14,Students!$A$5:$A$404,0)),"?"))</f>
        <v/>
      </c>
      <c r="D14" s="35" t="n"/>
      <c r="E14" s="25" t="n"/>
      <c r="F14" s="25" t="n"/>
    </row>
    <row r="15">
      <c r="A15" s="30" t="n"/>
      <c r="B15" s="28" t="n"/>
      <c r="C15" s="31">
        <f>IF($B15="","",IFERROR(INDEX(Students!$B$5:$B$404,MATCH($B15,Students!$A$5:$A$404,0)),"?"))</f>
        <v/>
      </c>
      <c r="D15" s="32" t="n"/>
      <c r="E15" s="29" t="n"/>
      <c r="F15" s="29" t="n"/>
    </row>
    <row r="16">
      <c r="A16" s="33" t="n"/>
      <c r="B16" s="24" t="n"/>
      <c r="C16" s="34">
        <f>IF($B16="","",IFERROR(INDEX(Students!$B$5:$B$404,MATCH($B16,Students!$A$5:$A$404,0)),"?"))</f>
        <v/>
      </c>
      <c r="D16" s="35" t="n"/>
      <c r="E16" s="25" t="n"/>
      <c r="F16" s="25" t="n"/>
    </row>
    <row r="17">
      <c r="A17" s="30" t="n"/>
      <c r="B17" s="28" t="n"/>
      <c r="C17" s="31">
        <f>IF($B17="","",IFERROR(INDEX(Students!$B$5:$B$404,MATCH($B17,Students!$A$5:$A$404,0)),"?"))</f>
        <v/>
      </c>
      <c r="D17" s="32" t="n"/>
      <c r="E17" s="29" t="n"/>
      <c r="F17" s="29" t="n"/>
    </row>
    <row r="18">
      <c r="A18" s="33" t="n"/>
      <c r="B18" s="24" t="n"/>
      <c r="C18" s="34">
        <f>IF($B18="","",IFERROR(INDEX(Students!$B$5:$B$404,MATCH($B18,Students!$A$5:$A$404,0)),"?"))</f>
        <v/>
      </c>
      <c r="D18" s="35" t="n"/>
      <c r="E18" s="25" t="n"/>
      <c r="F18" s="25" t="n"/>
    </row>
    <row r="19">
      <c r="A19" s="30" t="n"/>
      <c r="B19" s="28" t="n"/>
      <c r="C19" s="31">
        <f>IF($B19="","",IFERROR(INDEX(Students!$B$5:$B$404,MATCH($B19,Students!$A$5:$A$404,0)),"?"))</f>
        <v/>
      </c>
      <c r="D19" s="32" t="n"/>
      <c r="E19" s="29" t="n"/>
      <c r="F19" s="29" t="n"/>
    </row>
    <row r="20">
      <c r="A20" s="33" t="n"/>
      <c r="B20" s="24" t="n"/>
      <c r="C20" s="34">
        <f>IF($B20="","",IFERROR(INDEX(Students!$B$5:$B$404,MATCH($B20,Students!$A$5:$A$404,0)),"?"))</f>
        <v/>
      </c>
      <c r="D20" s="35" t="n"/>
      <c r="E20" s="25" t="n"/>
      <c r="F20" s="25" t="n"/>
    </row>
    <row r="21">
      <c r="A21" s="30" t="n"/>
      <c r="B21" s="28" t="n"/>
      <c r="C21" s="31">
        <f>IF($B21="","",IFERROR(INDEX(Students!$B$5:$B$404,MATCH($B21,Students!$A$5:$A$404,0)),"?"))</f>
        <v/>
      </c>
      <c r="D21" s="32" t="n"/>
      <c r="E21" s="29" t="n"/>
      <c r="F21" s="29" t="n"/>
    </row>
    <row r="22">
      <c r="A22" s="33" t="n"/>
      <c r="B22" s="24" t="n"/>
      <c r="C22" s="34">
        <f>IF($B22="","",IFERROR(INDEX(Students!$B$5:$B$404,MATCH($B22,Students!$A$5:$A$404,0)),"?"))</f>
        <v/>
      </c>
      <c r="D22" s="35" t="n"/>
      <c r="E22" s="25" t="n"/>
      <c r="F22" s="25" t="n"/>
    </row>
    <row r="23">
      <c r="A23" s="30" t="n"/>
      <c r="B23" s="28" t="n"/>
      <c r="C23" s="31">
        <f>IF($B23="","",IFERROR(INDEX(Students!$B$5:$B$404,MATCH($B23,Students!$A$5:$A$404,0)),"?"))</f>
        <v/>
      </c>
      <c r="D23" s="32" t="n"/>
      <c r="E23" s="29" t="n"/>
      <c r="F23" s="29" t="n"/>
    </row>
    <row r="24">
      <c r="A24" s="33" t="n"/>
      <c r="B24" s="24" t="n"/>
      <c r="C24" s="34">
        <f>IF($B24="","",IFERROR(INDEX(Students!$B$5:$B$404,MATCH($B24,Students!$A$5:$A$404,0)),"?"))</f>
        <v/>
      </c>
      <c r="D24" s="35" t="n"/>
      <c r="E24" s="25" t="n"/>
      <c r="F24" s="25" t="n"/>
    </row>
    <row r="25">
      <c r="A25" s="30" t="n"/>
      <c r="B25" s="28" t="n"/>
      <c r="C25" s="31">
        <f>IF($B25="","",IFERROR(INDEX(Students!$B$5:$B$404,MATCH($B25,Students!$A$5:$A$404,0)),"?"))</f>
        <v/>
      </c>
      <c r="D25" s="32" t="n"/>
      <c r="E25" s="29" t="n"/>
      <c r="F25" s="29" t="n"/>
    </row>
    <row r="26">
      <c r="A26" s="33" t="n"/>
      <c r="B26" s="24" t="n"/>
      <c r="C26" s="34">
        <f>IF($B26="","",IFERROR(INDEX(Students!$B$5:$B$404,MATCH($B26,Students!$A$5:$A$404,0)),"?"))</f>
        <v/>
      </c>
      <c r="D26" s="35" t="n"/>
      <c r="E26" s="25" t="n"/>
      <c r="F26" s="25" t="n"/>
    </row>
    <row r="27">
      <c r="A27" s="30" t="n"/>
      <c r="B27" s="28" t="n"/>
      <c r="C27" s="31">
        <f>IF($B27="","",IFERROR(INDEX(Students!$B$5:$B$404,MATCH($B27,Students!$A$5:$A$404,0)),"?"))</f>
        <v/>
      </c>
      <c r="D27" s="32" t="n"/>
      <c r="E27" s="29" t="n"/>
      <c r="F27" s="29" t="n"/>
    </row>
    <row r="28">
      <c r="A28" s="33" t="n"/>
      <c r="B28" s="24" t="n"/>
      <c r="C28" s="34">
        <f>IF($B28="","",IFERROR(INDEX(Students!$B$5:$B$404,MATCH($B28,Students!$A$5:$A$404,0)),"?"))</f>
        <v/>
      </c>
      <c r="D28" s="35" t="n"/>
      <c r="E28" s="25" t="n"/>
      <c r="F28" s="25" t="n"/>
    </row>
    <row r="29">
      <c r="A29" s="30" t="n"/>
      <c r="B29" s="28" t="n"/>
      <c r="C29" s="31">
        <f>IF($B29="","",IFERROR(INDEX(Students!$B$5:$B$404,MATCH($B29,Students!$A$5:$A$404,0)),"?"))</f>
        <v/>
      </c>
      <c r="D29" s="32" t="n"/>
      <c r="E29" s="29" t="n"/>
      <c r="F29" s="29" t="n"/>
    </row>
    <row r="30">
      <c r="A30" s="33" t="n"/>
      <c r="B30" s="24" t="n"/>
      <c r="C30" s="34">
        <f>IF($B30="","",IFERROR(INDEX(Students!$B$5:$B$404,MATCH($B30,Students!$A$5:$A$404,0)),"?"))</f>
        <v/>
      </c>
      <c r="D30" s="35" t="n"/>
      <c r="E30" s="25" t="n"/>
      <c r="F30" s="25" t="n"/>
    </row>
    <row r="31">
      <c r="A31" s="30" t="n"/>
      <c r="B31" s="28" t="n"/>
      <c r="C31" s="31">
        <f>IF($B31="","",IFERROR(INDEX(Students!$B$5:$B$404,MATCH($B31,Students!$A$5:$A$404,0)),"?"))</f>
        <v/>
      </c>
      <c r="D31" s="32" t="n"/>
      <c r="E31" s="29" t="n"/>
      <c r="F31" s="29" t="n"/>
    </row>
    <row r="32">
      <c r="A32" s="33" t="n"/>
      <c r="B32" s="24" t="n"/>
      <c r="C32" s="34">
        <f>IF($B32="","",IFERROR(INDEX(Students!$B$5:$B$404,MATCH($B32,Students!$A$5:$A$404,0)),"?"))</f>
        <v/>
      </c>
      <c r="D32" s="35" t="n"/>
      <c r="E32" s="25" t="n"/>
      <c r="F32" s="25" t="n"/>
    </row>
    <row r="33">
      <c r="A33" s="30" t="n"/>
      <c r="B33" s="28" t="n"/>
      <c r="C33" s="31">
        <f>IF($B33="","",IFERROR(INDEX(Students!$B$5:$B$404,MATCH($B33,Students!$A$5:$A$404,0)),"?"))</f>
        <v/>
      </c>
      <c r="D33" s="32" t="n"/>
      <c r="E33" s="29" t="n"/>
      <c r="F33" s="29" t="n"/>
    </row>
    <row r="34">
      <c r="A34" s="33" t="n"/>
      <c r="B34" s="24" t="n"/>
      <c r="C34" s="34">
        <f>IF($B34="","",IFERROR(INDEX(Students!$B$5:$B$404,MATCH($B34,Students!$A$5:$A$404,0)),"?"))</f>
        <v/>
      </c>
      <c r="D34" s="35" t="n"/>
      <c r="E34" s="25" t="n"/>
      <c r="F34" s="25" t="n"/>
    </row>
    <row r="35">
      <c r="A35" s="30" t="n"/>
      <c r="B35" s="28" t="n"/>
      <c r="C35" s="31">
        <f>IF($B35="","",IFERROR(INDEX(Students!$B$5:$B$404,MATCH($B35,Students!$A$5:$A$404,0)),"?"))</f>
        <v/>
      </c>
      <c r="D35" s="32" t="n"/>
      <c r="E35" s="29" t="n"/>
      <c r="F35" s="29" t="n"/>
    </row>
    <row r="36">
      <c r="A36" s="33" t="n"/>
      <c r="B36" s="24" t="n"/>
      <c r="C36" s="34">
        <f>IF($B36="","",IFERROR(INDEX(Students!$B$5:$B$404,MATCH($B36,Students!$A$5:$A$404,0)),"?"))</f>
        <v/>
      </c>
      <c r="D36" s="35" t="n"/>
      <c r="E36" s="25" t="n"/>
      <c r="F36" s="25" t="n"/>
    </row>
    <row r="37">
      <c r="A37" s="30" t="n"/>
      <c r="B37" s="28" t="n"/>
      <c r="C37" s="31">
        <f>IF($B37="","",IFERROR(INDEX(Students!$B$5:$B$404,MATCH($B37,Students!$A$5:$A$404,0)),"?"))</f>
        <v/>
      </c>
      <c r="D37" s="32" t="n"/>
      <c r="E37" s="29" t="n"/>
      <c r="F37" s="29" t="n"/>
    </row>
    <row r="38">
      <c r="A38" s="33" t="n"/>
      <c r="B38" s="24" t="n"/>
      <c r="C38" s="34">
        <f>IF($B38="","",IFERROR(INDEX(Students!$B$5:$B$404,MATCH($B38,Students!$A$5:$A$404,0)),"?"))</f>
        <v/>
      </c>
      <c r="D38" s="35" t="n"/>
      <c r="E38" s="25" t="n"/>
      <c r="F38" s="25" t="n"/>
    </row>
    <row r="39">
      <c r="A39" s="30" t="n"/>
      <c r="B39" s="28" t="n"/>
      <c r="C39" s="31">
        <f>IF($B39="","",IFERROR(INDEX(Students!$B$5:$B$404,MATCH($B39,Students!$A$5:$A$404,0)),"?"))</f>
        <v/>
      </c>
      <c r="D39" s="32" t="n"/>
      <c r="E39" s="29" t="n"/>
      <c r="F39" s="29" t="n"/>
    </row>
    <row r="40">
      <c r="A40" s="33" t="n"/>
      <c r="B40" s="24" t="n"/>
      <c r="C40" s="34">
        <f>IF($B40="","",IFERROR(INDEX(Students!$B$5:$B$404,MATCH($B40,Students!$A$5:$A$404,0)),"?"))</f>
        <v/>
      </c>
      <c r="D40" s="35" t="n"/>
      <c r="E40" s="25" t="n"/>
      <c r="F40" s="25" t="n"/>
    </row>
    <row r="41">
      <c r="A41" s="30" t="n"/>
      <c r="B41" s="28" t="n"/>
      <c r="C41" s="31">
        <f>IF($B41="","",IFERROR(INDEX(Students!$B$5:$B$404,MATCH($B41,Students!$A$5:$A$404,0)),"?"))</f>
        <v/>
      </c>
      <c r="D41" s="32" t="n"/>
      <c r="E41" s="29" t="n"/>
      <c r="F41" s="29" t="n"/>
    </row>
    <row r="42">
      <c r="A42" s="33" t="n"/>
      <c r="B42" s="24" t="n"/>
      <c r="C42" s="34">
        <f>IF($B42="","",IFERROR(INDEX(Students!$B$5:$B$404,MATCH($B42,Students!$A$5:$A$404,0)),"?"))</f>
        <v/>
      </c>
      <c r="D42" s="35" t="n"/>
      <c r="E42" s="25" t="n"/>
      <c r="F42" s="25" t="n"/>
    </row>
    <row r="43">
      <c r="A43" s="30" t="n"/>
      <c r="B43" s="28" t="n"/>
      <c r="C43" s="31">
        <f>IF($B43="","",IFERROR(INDEX(Students!$B$5:$B$404,MATCH($B43,Students!$A$5:$A$404,0)),"?"))</f>
        <v/>
      </c>
      <c r="D43" s="32" t="n"/>
      <c r="E43" s="29" t="n"/>
      <c r="F43" s="29" t="n"/>
    </row>
    <row r="44">
      <c r="A44" s="33" t="n"/>
      <c r="B44" s="24" t="n"/>
      <c r="C44" s="34">
        <f>IF($B44="","",IFERROR(INDEX(Students!$B$5:$B$404,MATCH($B44,Students!$A$5:$A$404,0)),"?"))</f>
        <v/>
      </c>
      <c r="D44" s="35" t="n"/>
      <c r="E44" s="25" t="n"/>
      <c r="F44" s="25" t="n"/>
    </row>
    <row r="45">
      <c r="A45" s="30" t="n"/>
      <c r="B45" s="28" t="n"/>
      <c r="C45" s="31">
        <f>IF($B45="","",IFERROR(INDEX(Students!$B$5:$B$404,MATCH($B45,Students!$A$5:$A$404,0)),"?"))</f>
        <v/>
      </c>
      <c r="D45" s="32" t="n"/>
      <c r="E45" s="29" t="n"/>
      <c r="F45" s="29" t="n"/>
    </row>
    <row r="46">
      <c r="A46" s="33" t="n"/>
      <c r="B46" s="24" t="n"/>
      <c r="C46" s="34">
        <f>IF($B46="","",IFERROR(INDEX(Students!$B$5:$B$404,MATCH($B46,Students!$A$5:$A$404,0)),"?"))</f>
        <v/>
      </c>
      <c r="D46" s="35" t="n"/>
      <c r="E46" s="25" t="n"/>
      <c r="F46" s="25" t="n"/>
    </row>
    <row r="47">
      <c r="A47" s="30" t="n"/>
      <c r="B47" s="28" t="n"/>
      <c r="C47" s="31">
        <f>IF($B47="","",IFERROR(INDEX(Students!$B$5:$B$404,MATCH($B47,Students!$A$5:$A$404,0)),"?"))</f>
        <v/>
      </c>
      <c r="D47" s="32" t="n"/>
      <c r="E47" s="29" t="n"/>
      <c r="F47" s="29" t="n"/>
    </row>
    <row r="48">
      <c r="A48" s="33" t="n"/>
      <c r="B48" s="24" t="n"/>
      <c r="C48" s="34">
        <f>IF($B48="","",IFERROR(INDEX(Students!$B$5:$B$404,MATCH($B48,Students!$A$5:$A$404,0)),"?"))</f>
        <v/>
      </c>
      <c r="D48" s="35" t="n"/>
      <c r="E48" s="25" t="n"/>
      <c r="F48" s="25" t="n"/>
    </row>
    <row r="49">
      <c r="A49" s="30" t="n"/>
      <c r="B49" s="28" t="n"/>
      <c r="C49" s="31">
        <f>IF($B49="","",IFERROR(INDEX(Students!$B$5:$B$404,MATCH($B49,Students!$A$5:$A$404,0)),"?"))</f>
        <v/>
      </c>
      <c r="D49" s="32" t="n"/>
      <c r="E49" s="29" t="n"/>
      <c r="F49" s="29" t="n"/>
    </row>
    <row r="50">
      <c r="A50" s="33" t="n"/>
      <c r="B50" s="24" t="n"/>
      <c r="C50" s="34">
        <f>IF($B50="","",IFERROR(INDEX(Students!$B$5:$B$404,MATCH($B50,Students!$A$5:$A$404,0)),"?"))</f>
        <v/>
      </c>
      <c r="D50" s="35" t="n"/>
      <c r="E50" s="25" t="n"/>
      <c r="F50" s="25" t="n"/>
    </row>
    <row r="51">
      <c r="A51" s="30" t="n"/>
      <c r="B51" s="28" t="n"/>
      <c r="C51" s="31">
        <f>IF($B51="","",IFERROR(INDEX(Students!$B$5:$B$404,MATCH($B51,Students!$A$5:$A$404,0)),"?"))</f>
        <v/>
      </c>
      <c r="D51" s="32" t="n"/>
      <c r="E51" s="29" t="n"/>
      <c r="F51" s="29" t="n"/>
    </row>
    <row r="52">
      <c r="A52" s="33" t="n"/>
      <c r="B52" s="24" t="n"/>
      <c r="C52" s="34">
        <f>IF($B52="","",IFERROR(INDEX(Students!$B$5:$B$404,MATCH($B52,Students!$A$5:$A$404,0)),"?"))</f>
        <v/>
      </c>
      <c r="D52" s="35" t="n"/>
      <c r="E52" s="25" t="n"/>
      <c r="F52" s="25" t="n"/>
    </row>
    <row r="53">
      <c r="A53" s="30" t="n"/>
      <c r="B53" s="28" t="n"/>
      <c r="C53" s="31">
        <f>IF($B53="","",IFERROR(INDEX(Students!$B$5:$B$404,MATCH($B53,Students!$A$5:$A$404,0)),"?"))</f>
        <v/>
      </c>
      <c r="D53" s="32" t="n"/>
      <c r="E53" s="29" t="n"/>
      <c r="F53" s="29" t="n"/>
    </row>
    <row r="54">
      <c r="A54" s="33" t="n"/>
      <c r="B54" s="24" t="n"/>
      <c r="C54" s="34">
        <f>IF($B54="","",IFERROR(INDEX(Students!$B$5:$B$404,MATCH($B54,Students!$A$5:$A$404,0)),"?"))</f>
        <v/>
      </c>
      <c r="D54" s="35" t="n"/>
      <c r="E54" s="25" t="n"/>
      <c r="F54" s="25" t="n"/>
    </row>
    <row r="55">
      <c r="A55" s="30" t="n"/>
      <c r="B55" s="28" t="n"/>
      <c r="C55" s="31">
        <f>IF($B55="","",IFERROR(INDEX(Students!$B$5:$B$404,MATCH($B55,Students!$A$5:$A$404,0)),"?"))</f>
        <v/>
      </c>
      <c r="D55" s="32" t="n"/>
      <c r="E55" s="29" t="n"/>
      <c r="F55" s="29" t="n"/>
    </row>
    <row r="56">
      <c r="A56" s="33" t="n"/>
      <c r="B56" s="24" t="n"/>
      <c r="C56" s="34">
        <f>IF($B56="","",IFERROR(INDEX(Students!$B$5:$B$404,MATCH($B56,Students!$A$5:$A$404,0)),"?"))</f>
        <v/>
      </c>
      <c r="D56" s="35" t="n"/>
      <c r="E56" s="25" t="n"/>
      <c r="F56" s="25" t="n"/>
    </row>
    <row r="57">
      <c r="A57" s="30" t="n"/>
      <c r="B57" s="28" t="n"/>
      <c r="C57" s="31">
        <f>IF($B57="","",IFERROR(INDEX(Students!$B$5:$B$404,MATCH($B57,Students!$A$5:$A$404,0)),"?"))</f>
        <v/>
      </c>
      <c r="D57" s="32" t="n"/>
      <c r="E57" s="29" t="n"/>
      <c r="F57" s="29" t="n"/>
    </row>
    <row r="58">
      <c r="A58" s="33" t="n"/>
      <c r="B58" s="24" t="n"/>
      <c r="C58" s="34">
        <f>IF($B58="","",IFERROR(INDEX(Students!$B$5:$B$404,MATCH($B58,Students!$A$5:$A$404,0)),"?"))</f>
        <v/>
      </c>
      <c r="D58" s="35" t="n"/>
      <c r="E58" s="25" t="n"/>
      <c r="F58" s="25" t="n"/>
    </row>
    <row r="59">
      <c r="A59" s="30" t="n"/>
      <c r="B59" s="28" t="n"/>
      <c r="C59" s="31">
        <f>IF($B59="","",IFERROR(INDEX(Students!$B$5:$B$404,MATCH($B59,Students!$A$5:$A$404,0)),"?"))</f>
        <v/>
      </c>
      <c r="D59" s="32" t="n"/>
      <c r="E59" s="29" t="n"/>
      <c r="F59" s="29" t="n"/>
    </row>
    <row r="60">
      <c r="A60" s="33" t="n"/>
      <c r="B60" s="24" t="n"/>
      <c r="C60" s="34">
        <f>IF($B60="","",IFERROR(INDEX(Students!$B$5:$B$404,MATCH($B60,Students!$A$5:$A$404,0)),"?"))</f>
        <v/>
      </c>
      <c r="D60" s="35" t="n"/>
      <c r="E60" s="25" t="n"/>
      <c r="F60" s="25" t="n"/>
    </row>
    <row r="61">
      <c r="A61" s="30" t="n"/>
      <c r="B61" s="28" t="n"/>
      <c r="C61" s="31">
        <f>IF($B61="","",IFERROR(INDEX(Students!$B$5:$B$404,MATCH($B61,Students!$A$5:$A$404,0)),"?"))</f>
        <v/>
      </c>
      <c r="D61" s="32" t="n"/>
      <c r="E61" s="29" t="n"/>
      <c r="F61" s="29" t="n"/>
    </row>
    <row r="62">
      <c r="A62" s="33" t="n"/>
      <c r="B62" s="24" t="n"/>
      <c r="C62" s="34">
        <f>IF($B62="","",IFERROR(INDEX(Students!$B$5:$B$404,MATCH($B62,Students!$A$5:$A$404,0)),"?"))</f>
        <v/>
      </c>
      <c r="D62" s="35" t="n"/>
      <c r="E62" s="25" t="n"/>
      <c r="F62" s="25" t="n"/>
    </row>
    <row r="63">
      <c r="A63" s="30" t="n"/>
      <c r="B63" s="28" t="n"/>
      <c r="C63" s="31">
        <f>IF($B63="","",IFERROR(INDEX(Students!$B$5:$B$404,MATCH($B63,Students!$A$5:$A$404,0)),"?"))</f>
        <v/>
      </c>
      <c r="D63" s="32" t="n"/>
      <c r="E63" s="29" t="n"/>
      <c r="F63" s="29" t="n"/>
    </row>
    <row r="64">
      <c r="A64" s="33" t="n"/>
      <c r="B64" s="24" t="n"/>
      <c r="C64" s="34">
        <f>IF($B64="","",IFERROR(INDEX(Students!$B$5:$B$404,MATCH($B64,Students!$A$5:$A$404,0)),"?"))</f>
        <v/>
      </c>
      <c r="D64" s="35" t="n"/>
      <c r="E64" s="25" t="n"/>
      <c r="F64" s="25" t="n"/>
    </row>
    <row r="65">
      <c r="A65" s="30" t="n"/>
      <c r="B65" s="28" t="n"/>
      <c r="C65" s="31">
        <f>IF($B65="","",IFERROR(INDEX(Students!$B$5:$B$404,MATCH($B65,Students!$A$5:$A$404,0)),"?"))</f>
        <v/>
      </c>
      <c r="D65" s="32" t="n"/>
      <c r="E65" s="29" t="n"/>
      <c r="F65" s="29" t="n"/>
    </row>
    <row r="66">
      <c r="A66" s="33" t="n"/>
      <c r="B66" s="24" t="n"/>
      <c r="C66" s="34">
        <f>IF($B66="","",IFERROR(INDEX(Students!$B$5:$B$404,MATCH($B66,Students!$A$5:$A$404,0)),"?"))</f>
        <v/>
      </c>
      <c r="D66" s="35" t="n"/>
      <c r="E66" s="25" t="n"/>
      <c r="F66" s="25" t="n"/>
    </row>
    <row r="67">
      <c r="A67" s="30" t="n"/>
      <c r="B67" s="28" t="n"/>
      <c r="C67" s="31">
        <f>IF($B67="","",IFERROR(INDEX(Students!$B$5:$B$404,MATCH($B67,Students!$A$5:$A$404,0)),"?"))</f>
        <v/>
      </c>
      <c r="D67" s="32" t="n"/>
      <c r="E67" s="29" t="n"/>
      <c r="F67" s="29" t="n"/>
    </row>
    <row r="68">
      <c r="A68" s="33" t="n"/>
      <c r="B68" s="24" t="n"/>
      <c r="C68" s="34">
        <f>IF($B68="","",IFERROR(INDEX(Students!$B$5:$B$404,MATCH($B68,Students!$A$5:$A$404,0)),"?"))</f>
        <v/>
      </c>
      <c r="D68" s="35" t="n"/>
      <c r="E68" s="25" t="n"/>
      <c r="F68" s="25" t="n"/>
    </row>
    <row r="69">
      <c r="A69" s="30" t="n"/>
      <c r="B69" s="28" t="n"/>
      <c r="C69" s="31">
        <f>IF($B69="","",IFERROR(INDEX(Students!$B$5:$B$404,MATCH($B69,Students!$A$5:$A$404,0)),"?"))</f>
        <v/>
      </c>
      <c r="D69" s="32" t="n"/>
      <c r="E69" s="29" t="n"/>
      <c r="F69" s="29" t="n"/>
    </row>
    <row r="70">
      <c r="A70" s="33" t="n"/>
      <c r="B70" s="24" t="n"/>
      <c r="C70" s="34">
        <f>IF($B70="","",IFERROR(INDEX(Students!$B$5:$B$404,MATCH($B70,Students!$A$5:$A$404,0)),"?"))</f>
        <v/>
      </c>
      <c r="D70" s="35" t="n"/>
      <c r="E70" s="25" t="n"/>
      <c r="F70" s="25" t="n"/>
    </row>
    <row r="71">
      <c r="A71" s="30" t="n"/>
      <c r="B71" s="28" t="n"/>
      <c r="C71" s="31">
        <f>IF($B71="","",IFERROR(INDEX(Students!$B$5:$B$404,MATCH($B71,Students!$A$5:$A$404,0)),"?"))</f>
        <v/>
      </c>
      <c r="D71" s="32" t="n"/>
      <c r="E71" s="29" t="n"/>
      <c r="F71" s="29" t="n"/>
    </row>
    <row r="72">
      <c r="A72" s="33" t="n"/>
      <c r="B72" s="24" t="n"/>
      <c r="C72" s="34">
        <f>IF($B72="","",IFERROR(INDEX(Students!$B$5:$B$404,MATCH($B72,Students!$A$5:$A$404,0)),"?"))</f>
        <v/>
      </c>
      <c r="D72" s="35" t="n"/>
      <c r="E72" s="25" t="n"/>
      <c r="F72" s="25" t="n"/>
    </row>
    <row r="73">
      <c r="A73" s="30" t="n"/>
      <c r="B73" s="28" t="n"/>
      <c r="C73" s="31">
        <f>IF($B73="","",IFERROR(INDEX(Students!$B$5:$B$404,MATCH($B73,Students!$A$5:$A$404,0)),"?"))</f>
        <v/>
      </c>
      <c r="D73" s="32" t="n"/>
      <c r="E73" s="29" t="n"/>
      <c r="F73" s="29" t="n"/>
    </row>
    <row r="74">
      <c r="A74" s="33" t="n"/>
      <c r="B74" s="24" t="n"/>
      <c r="C74" s="34">
        <f>IF($B74="","",IFERROR(INDEX(Students!$B$5:$B$404,MATCH($B74,Students!$A$5:$A$404,0)),"?"))</f>
        <v/>
      </c>
      <c r="D74" s="35" t="n"/>
      <c r="E74" s="25" t="n"/>
      <c r="F74" s="25" t="n"/>
    </row>
    <row r="75">
      <c r="A75" s="30" t="n"/>
      <c r="B75" s="28" t="n"/>
      <c r="C75" s="31">
        <f>IF($B75="","",IFERROR(INDEX(Students!$B$5:$B$404,MATCH($B75,Students!$A$5:$A$404,0)),"?"))</f>
        <v/>
      </c>
      <c r="D75" s="32" t="n"/>
      <c r="E75" s="29" t="n"/>
      <c r="F75" s="29" t="n"/>
    </row>
    <row r="76">
      <c r="A76" s="33" t="n"/>
      <c r="B76" s="24" t="n"/>
      <c r="C76" s="34">
        <f>IF($B76="","",IFERROR(INDEX(Students!$B$5:$B$404,MATCH($B76,Students!$A$5:$A$404,0)),"?"))</f>
        <v/>
      </c>
      <c r="D76" s="35" t="n"/>
      <c r="E76" s="25" t="n"/>
      <c r="F76" s="25" t="n"/>
    </row>
    <row r="77">
      <c r="A77" s="30" t="n"/>
      <c r="B77" s="28" t="n"/>
      <c r="C77" s="31">
        <f>IF($B77="","",IFERROR(INDEX(Students!$B$5:$B$404,MATCH($B77,Students!$A$5:$A$404,0)),"?"))</f>
        <v/>
      </c>
      <c r="D77" s="32" t="n"/>
      <c r="E77" s="29" t="n"/>
      <c r="F77" s="29" t="n"/>
    </row>
    <row r="78">
      <c r="A78" s="33" t="n"/>
      <c r="B78" s="24" t="n"/>
      <c r="C78" s="34">
        <f>IF($B78="","",IFERROR(INDEX(Students!$B$5:$B$404,MATCH($B78,Students!$A$5:$A$404,0)),"?"))</f>
        <v/>
      </c>
      <c r="D78" s="35" t="n"/>
      <c r="E78" s="25" t="n"/>
      <c r="F78" s="25" t="n"/>
    </row>
    <row r="79">
      <c r="A79" s="30" t="n"/>
      <c r="B79" s="28" t="n"/>
      <c r="C79" s="31">
        <f>IF($B79="","",IFERROR(INDEX(Students!$B$5:$B$404,MATCH($B79,Students!$A$5:$A$404,0)),"?"))</f>
        <v/>
      </c>
      <c r="D79" s="32" t="n"/>
      <c r="E79" s="29" t="n"/>
      <c r="F79" s="29" t="n"/>
    </row>
    <row r="80">
      <c r="A80" s="33" t="n"/>
      <c r="B80" s="24" t="n"/>
      <c r="C80" s="34">
        <f>IF($B80="","",IFERROR(INDEX(Students!$B$5:$B$404,MATCH($B80,Students!$A$5:$A$404,0)),"?"))</f>
        <v/>
      </c>
      <c r="D80" s="35" t="n"/>
      <c r="E80" s="25" t="n"/>
      <c r="F80" s="25" t="n"/>
    </row>
    <row r="81">
      <c r="A81" s="30" t="n"/>
      <c r="B81" s="28" t="n"/>
      <c r="C81" s="31">
        <f>IF($B81="","",IFERROR(INDEX(Students!$B$5:$B$404,MATCH($B81,Students!$A$5:$A$404,0)),"?"))</f>
        <v/>
      </c>
      <c r="D81" s="32" t="n"/>
      <c r="E81" s="29" t="n"/>
      <c r="F81" s="29" t="n"/>
    </row>
    <row r="82">
      <c r="A82" s="33" t="n"/>
      <c r="B82" s="24" t="n"/>
      <c r="C82" s="34">
        <f>IF($B82="","",IFERROR(INDEX(Students!$B$5:$B$404,MATCH($B82,Students!$A$5:$A$404,0)),"?"))</f>
        <v/>
      </c>
      <c r="D82" s="35" t="n"/>
      <c r="E82" s="25" t="n"/>
      <c r="F82" s="25" t="n"/>
    </row>
    <row r="83">
      <c r="A83" s="30" t="n"/>
      <c r="B83" s="28" t="n"/>
      <c r="C83" s="31">
        <f>IF($B83="","",IFERROR(INDEX(Students!$B$5:$B$404,MATCH($B83,Students!$A$5:$A$404,0)),"?"))</f>
        <v/>
      </c>
      <c r="D83" s="32" t="n"/>
      <c r="E83" s="29" t="n"/>
      <c r="F83" s="29" t="n"/>
    </row>
    <row r="84">
      <c r="A84" s="33" t="n"/>
      <c r="B84" s="24" t="n"/>
      <c r="C84" s="34">
        <f>IF($B84="","",IFERROR(INDEX(Students!$B$5:$B$404,MATCH($B84,Students!$A$5:$A$404,0)),"?"))</f>
        <v/>
      </c>
      <c r="D84" s="35" t="n"/>
      <c r="E84" s="25" t="n"/>
      <c r="F84" s="25" t="n"/>
    </row>
    <row r="85">
      <c r="A85" s="30" t="n"/>
      <c r="B85" s="28" t="n"/>
      <c r="C85" s="31">
        <f>IF($B85="","",IFERROR(INDEX(Students!$B$5:$B$404,MATCH($B85,Students!$A$5:$A$404,0)),"?"))</f>
        <v/>
      </c>
      <c r="D85" s="32" t="n"/>
      <c r="E85" s="29" t="n"/>
      <c r="F85" s="29" t="n"/>
    </row>
    <row r="86">
      <c r="A86" s="33" t="n"/>
      <c r="B86" s="24" t="n"/>
      <c r="C86" s="34">
        <f>IF($B86="","",IFERROR(INDEX(Students!$B$5:$B$404,MATCH($B86,Students!$A$5:$A$404,0)),"?"))</f>
        <v/>
      </c>
      <c r="D86" s="35" t="n"/>
      <c r="E86" s="25" t="n"/>
      <c r="F86" s="25" t="n"/>
    </row>
    <row r="87">
      <c r="A87" s="30" t="n"/>
      <c r="B87" s="28" t="n"/>
      <c r="C87" s="31">
        <f>IF($B87="","",IFERROR(INDEX(Students!$B$5:$B$404,MATCH($B87,Students!$A$5:$A$404,0)),"?"))</f>
        <v/>
      </c>
      <c r="D87" s="32" t="n"/>
      <c r="E87" s="29" t="n"/>
      <c r="F87" s="29" t="n"/>
    </row>
    <row r="88">
      <c r="A88" s="33" t="n"/>
      <c r="B88" s="24" t="n"/>
      <c r="C88" s="34">
        <f>IF($B88="","",IFERROR(INDEX(Students!$B$5:$B$404,MATCH($B88,Students!$A$5:$A$404,0)),"?"))</f>
        <v/>
      </c>
      <c r="D88" s="35" t="n"/>
      <c r="E88" s="25" t="n"/>
      <c r="F88" s="25" t="n"/>
    </row>
    <row r="89">
      <c r="A89" s="30" t="n"/>
      <c r="B89" s="28" t="n"/>
      <c r="C89" s="31">
        <f>IF($B89="","",IFERROR(INDEX(Students!$B$5:$B$404,MATCH($B89,Students!$A$5:$A$404,0)),"?"))</f>
        <v/>
      </c>
      <c r="D89" s="32" t="n"/>
      <c r="E89" s="29" t="n"/>
      <c r="F89" s="29" t="n"/>
    </row>
    <row r="90">
      <c r="A90" s="33" t="n"/>
      <c r="B90" s="24" t="n"/>
      <c r="C90" s="34">
        <f>IF($B90="","",IFERROR(INDEX(Students!$B$5:$B$404,MATCH($B90,Students!$A$5:$A$404,0)),"?"))</f>
        <v/>
      </c>
      <c r="D90" s="35" t="n"/>
      <c r="E90" s="25" t="n"/>
      <c r="F90" s="25" t="n"/>
    </row>
    <row r="91">
      <c r="A91" s="30" t="n"/>
      <c r="B91" s="28" t="n"/>
      <c r="C91" s="31">
        <f>IF($B91="","",IFERROR(INDEX(Students!$B$5:$B$404,MATCH($B91,Students!$A$5:$A$404,0)),"?"))</f>
        <v/>
      </c>
      <c r="D91" s="32" t="n"/>
      <c r="E91" s="29" t="n"/>
      <c r="F91" s="29" t="n"/>
    </row>
    <row r="92">
      <c r="A92" s="33" t="n"/>
      <c r="B92" s="24" t="n"/>
      <c r="C92" s="34">
        <f>IF($B92="","",IFERROR(INDEX(Students!$B$5:$B$404,MATCH($B92,Students!$A$5:$A$404,0)),"?"))</f>
        <v/>
      </c>
      <c r="D92" s="35" t="n"/>
      <c r="E92" s="25" t="n"/>
      <c r="F92" s="25" t="n"/>
    </row>
    <row r="93">
      <c r="A93" s="30" t="n"/>
      <c r="B93" s="28" t="n"/>
      <c r="C93" s="31">
        <f>IF($B93="","",IFERROR(INDEX(Students!$B$5:$B$404,MATCH($B93,Students!$A$5:$A$404,0)),"?"))</f>
        <v/>
      </c>
      <c r="D93" s="32" t="n"/>
      <c r="E93" s="29" t="n"/>
      <c r="F93" s="29" t="n"/>
    </row>
    <row r="94">
      <c r="A94" s="33" t="n"/>
      <c r="B94" s="24" t="n"/>
      <c r="C94" s="34">
        <f>IF($B94="","",IFERROR(INDEX(Students!$B$5:$B$404,MATCH($B94,Students!$A$5:$A$404,0)),"?"))</f>
        <v/>
      </c>
      <c r="D94" s="35" t="n"/>
      <c r="E94" s="25" t="n"/>
      <c r="F94" s="25" t="n"/>
    </row>
    <row r="95">
      <c r="A95" s="30" t="n"/>
      <c r="B95" s="28" t="n"/>
      <c r="C95" s="31">
        <f>IF($B95="","",IFERROR(INDEX(Students!$B$5:$B$404,MATCH($B95,Students!$A$5:$A$404,0)),"?"))</f>
        <v/>
      </c>
      <c r="D95" s="32" t="n"/>
      <c r="E95" s="29" t="n"/>
      <c r="F95" s="29" t="n"/>
    </row>
    <row r="96">
      <c r="A96" s="33" t="n"/>
      <c r="B96" s="24" t="n"/>
      <c r="C96" s="34">
        <f>IF($B96="","",IFERROR(INDEX(Students!$B$5:$B$404,MATCH($B96,Students!$A$5:$A$404,0)),"?"))</f>
        <v/>
      </c>
      <c r="D96" s="35" t="n"/>
      <c r="E96" s="25" t="n"/>
      <c r="F96" s="25" t="n"/>
    </row>
    <row r="97">
      <c r="A97" s="30" t="n"/>
      <c r="B97" s="28" t="n"/>
      <c r="C97" s="31">
        <f>IF($B97="","",IFERROR(INDEX(Students!$B$5:$B$404,MATCH($B97,Students!$A$5:$A$404,0)),"?"))</f>
        <v/>
      </c>
      <c r="D97" s="32" t="n"/>
      <c r="E97" s="29" t="n"/>
      <c r="F97" s="29" t="n"/>
    </row>
    <row r="98">
      <c r="A98" s="33" t="n"/>
      <c r="B98" s="24" t="n"/>
      <c r="C98" s="34">
        <f>IF($B98="","",IFERROR(INDEX(Students!$B$5:$B$404,MATCH($B98,Students!$A$5:$A$404,0)),"?"))</f>
        <v/>
      </c>
      <c r="D98" s="35" t="n"/>
      <c r="E98" s="25" t="n"/>
      <c r="F98" s="25" t="n"/>
    </row>
    <row r="99">
      <c r="A99" s="30" t="n"/>
      <c r="B99" s="28" t="n"/>
      <c r="C99" s="31">
        <f>IF($B99="","",IFERROR(INDEX(Students!$B$5:$B$404,MATCH($B99,Students!$A$5:$A$404,0)),"?"))</f>
        <v/>
      </c>
      <c r="D99" s="32" t="n"/>
      <c r="E99" s="29" t="n"/>
      <c r="F99" s="29" t="n"/>
    </row>
    <row r="100">
      <c r="A100" s="33" t="n"/>
      <c r="B100" s="24" t="n"/>
      <c r="C100" s="34">
        <f>IF($B100="","",IFERROR(INDEX(Students!$B$5:$B$404,MATCH($B100,Students!$A$5:$A$404,0)),"?"))</f>
        <v/>
      </c>
      <c r="D100" s="35" t="n"/>
      <c r="E100" s="25" t="n"/>
      <c r="F100" s="25" t="n"/>
    </row>
    <row r="101">
      <c r="A101" s="30" t="n"/>
      <c r="B101" s="28" t="n"/>
      <c r="C101" s="31">
        <f>IF($B101="","",IFERROR(INDEX(Students!$B$5:$B$404,MATCH($B101,Students!$A$5:$A$404,0)),"?"))</f>
        <v/>
      </c>
      <c r="D101" s="32" t="n"/>
      <c r="E101" s="29" t="n"/>
      <c r="F101" s="29" t="n"/>
    </row>
    <row r="102">
      <c r="A102" s="33" t="n"/>
      <c r="B102" s="24" t="n"/>
      <c r="C102" s="34">
        <f>IF($B102="","",IFERROR(INDEX(Students!$B$5:$B$404,MATCH($B102,Students!$A$5:$A$404,0)),"?"))</f>
        <v/>
      </c>
      <c r="D102" s="35" t="n"/>
      <c r="E102" s="25" t="n"/>
      <c r="F102" s="25" t="n"/>
    </row>
    <row r="103">
      <c r="A103" s="30" t="n"/>
      <c r="B103" s="28" t="n"/>
      <c r="C103" s="31">
        <f>IF($B103="","",IFERROR(INDEX(Students!$B$5:$B$404,MATCH($B103,Students!$A$5:$A$404,0)),"?"))</f>
        <v/>
      </c>
      <c r="D103" s="32" t="n"/>
      <c r="E103" s="29" t="n"/>
      <c r="F103" s="29" t="n"/>
    </row>
    <row r="104">
      <c r="A104" s="33" t="n"/>
      <c r="B104" s="24" t="n"/>
      <c r="C104" s="34">
        <f>IF($B104="","",IFERROR(INDEX(Students!$B$5:$B$404,MATCH($B104,Students!$A$5:$A$404,0)),"?"))</f>
        <v/>
      </c>
      <c r="D104" s="35" t="n"/>
      <c r="E104" s="25" t="n"/>
      <c r="F104" s="25" t="n"/>
    </row>
    <row r="105">
      <c r="A105" s="30" t="n"/>
      <c r="B105" s="28" t="n"/>
      <c r="C105" s="31">
        <f>IF($B105="","",IFERROR(INDEX(Students!$B$5:$B$404,MATCH($B105,Students!$A$5:$A$404,0)),"?"))</f>
        <v/>
      </c>
      <c r="D105" s="32" t="n"/>
      <c r="E105" s="29" t="n"/>
      <c r="F105" s="29" t="n"/>
    </row>
    <row r="106">
      <c r="A106" s="33" t="n"/>
      <c r="B106" s="24" t="n"/>
      <c r="C106" s="34">
        <f>IF($B106="","",IFERROR(INDEX(Students!$B$5:$B$404,MATCH($B106,Students!$A$5:$A$404,0)),"?"))</f>
        <v/>
      </c>
      <c r="D106" s="35" t="n"/>
      <c r="E106" s="25" t="n"/>
      <c r="F106" s="25" t="n"/>
    </row>
    <row r="107">
      <c r="A107" s="30" t="n"/>
      <c r="B107" s="28" t="n"/>
      <c r="C107" s="31">
        <f>IF($B107="","",IFERROR(INDEX(Students!$B$5:$B$404,MATCH($B107,Students!$A$5:$A$404,0)),"?"))</f>
        <v/>
      </c>
      <c r="D107" s="32" t="n"/>
      <c r="E107" s="29" t="n"/>
      <c r="F107" s="29" t="n"/>
    </row>
    <row r="108">
      <c r="A108" s="33" t="n"/>
      <c r="B108" s="24" t="n"/>
      <c r="C108" s="34">
        <f>IF($B108="","",IFERROR(INDEX(Students!$B$5:$B$404,MATCH($B108,Students!$A$5:$A$404,0)),"?"))</f>
        <v/>
      </c>
      <c r="D108" s="35" t="n"/>
      <c r="E108" s="25" t="n"/>
      <c r="F108" s="25" t="n"/>
    </row>
    <row r="109">
      <c r="A109" s="30" t="n"/>
      <c r="B109" s="28" t="n"/>
      <c r="C109" s="31">
        <f>IF($B109="","",IFERROR(INDEX(Students!$B$5:$B$404,MATCH($B109,Students!$A$5:$A$404,0)),"?"))</f>
        <v/>
      </c>
      <c r="D109" s="32" t="n"/>
      <c r="E109" s="29" t="n"/>
      <c r="F109" s="29" t="n"/>
    </row>
    <row r="110">
      <c r="A110" s="33" t="n"/>
      <c r="B110" s="24" t="n"/>
      <c r="C110" s="34">
        <f>IF($B110="","",IFERROR(INDEX(Students!$B$5:$B$404,MATCH($B110,Students!$A$5:$A$404,0)),"?"))</f>
        <v/>
      </c>
      <c r="D110" s="35" t="n"/>
      <c r="E110" s="25" t="n"/>
      <c r="F110" s="25" t="n"/>
    </row>
    <row r="111">
      <c r="A111" s="30" t="n"/>
      <c r="B111" s="28" t="n"/>
      <c r="C111" s="31">
        <f>IF($B111="","",IFERROR(INDEX(Students!$B$5:$B$404,MATCH($B111,Students!$A$5:$A$404,0)),"?"))</f>
        <v/>
      </c>
      <c r="D111" s="32" t="n"/>
      <c r="E111" s="29" t="n"/>
      <c r="F111" s="29" t="n"/>
    </row>
    <row r="112">
      <c r="A112" s="33" t="n"/>
      <c r="B112" s="24" t="n"/>
      <c r="C112" s="34">
        <f>IF($B112="","",IFERROR(INDEX(Students!$B$5:$B$404,MATCH($B112,Students!$A$5:$A$404,0)),"?"))</f>
        <v/>
      </c>
      <c r="D112" s="35" t="n"/>
      <c r="E112" s="25" t="n"/>
      <c r="F112" s="25" t="n"/>
    </row>
    <row r="113">
      <c r="A113" s="30" t="n"/>
      <c r="B113" s="28" t="n"/>
      <c r="C113" s="31">
        <f>IF($B113="","",IFERROR(INDEX(Students!$B$5:$B$404,MATCH($B113,Students!$A$5:$A$404,0)),"?"))</f>
        <v/>
      </c>
      <c r="D113" s="32" t="n"/>
      <c r="E113" s="29" t="n"/>
      <c r="F113" s="29" t="n"/>
    </row>
    <row r="114">
      <c r="A114" s="33" t="n"/>
      <c r="B114" s="24" t="n"/>
      <c r="C114" s="34">
        <f>IF($B114="","",IFERROR(INDEX(Students!$B$5:$B$404,MATCH($B114,Students!$A$5:$A$404,0)),"?"))</f>
        <v/>
      </c>
      <c r="D114" s="35" t="n"/>
      <c r="E114" s="25" t="n"/>
      <c r="F114" s="25" t="n"/>
    </row>
    <row r="115">
      <c r="A115" s="30" t="n"/>
      <c r="B115" s="28" t="n"/>
      <c r="C115" s="31">
        <f>IF($B115="","",IFERROR(INDEX(Students!$B$5:$B$404,MATCH($B115,Students!$A$5:$A$404,0)),"?"))</f>
        <v/>
      </c>
      <c r="D115" s="32" t="n"/>
      <c r="E115" s="29" t="n"/>
      <c r="F115" s="29" t="n"/>
    </row>
    <row r="116">
      <c r="A116" s="33" t="n"/>
      <c r="B116" s="24" t="n"/>
      <c r="C116" s="34">
        <f>IF($B116="","",IFERROR(INDEX(Students!$B$5:$B$404,MATCH($B116,Students!$A$5:$A$404,0)),"?"))</f>
        <v/>
      </c>
      <c r="D116" s="35" t="n"/>
      <c r="E116" s="25" t="n"/>
      <c r="F116" s="25" t="n"/>
    </row>
    <row r="117">
      <c r="A117" s="30" t="n"/>
      <c r="B117" s="28" t="n"/>
      <c r="C117" s="31">
        <f>IF($B117="","",IFERROR(INDEX(Students!$B$5:$B$404,MATCH($B117,Students!$A$5:$A$404,0)),"?"))</f>
        <v/>
      </c>
      <c r="D117" s="32" t="n"/>
      <c r="E117" s="29" t="n"/>
      <c r="F117" s="29" t="n"/>
    </row>
    <row r="118">
      <c r="A118" s="33" t="n"/>
      <c r="B118" s="24" t="n"/>
      <c r="C118" s="34">
        <f>IF($B118="","",IFERROR(INDEX(Students!$B$5:$B$404,MATCH($B118,Students!$A$5:$A$404,0)),"?"))</f>
        <v/>
      </c>
      <c r="D118" s="35" t="n"/>
      <c r="E118" s="25" t="n"/>
      <c r="F118" s="25" t="n"/>
    </row>
    <row r="119">
      <c r="A119" s="30" t="n"/>
      <c r="B119" s="28" t="n"/>
      <c r="C119" s="31">
        <f>IF($B119="","",IFERROR(INDEX(Students!$B$5:$B$404,MATCH($B119,Students!$A$5:$A$404,0)),"?"))</f>
        <v/>
      </c>
      <c r="D119" s="32" t="n"/>
      <c r="E119" s="29" t="n"/>
      <c r="F119" s="29" t="n"/>
    </row>
    <row r="120">
      <c r="A120" s="33" t="n"/>
      <c r="B120" s="24" t="n"/>
      <c r="C120" s="34">
        <f>IF($B120="","",IFERROR(INDEX(Students!$B$5:$B$404,MATCH($B120,Students!$A$5:$A$404,0)),"?"))</f>
        <v/>
      </c>
      <c r="D120" s="35" t="n"/>
      <c r="E120" s="25" t="n"/>
      <c r="F120" s="25" t="n"/>
    </row>
    <row r="121">
      <c r="A121" s="30" t="n"/>
      <c r="B121" s="28" t="n"/>
      <c r="C121" s="31">
        <f>IF($B121="","",IFERROR(INDEX(Students!$B$5:$B$404,MATCH($B121,Students!$A$5:$A$404,0)),"?"))</f>
        <v/>
      </c>
      <c r="D121" s="32" t="n"/>
      <c r="E121" s="29" t="n"/>
      <c r="F121" s="29" t="n"/>
    </row>
    <row r="122">
      <c r="A122" s="33" t="n"/>
      <c r="B122" s="24" t="n"/>
      <c r="C122" s="34">
        <f>IF($B122="","",IFERROR(INDEX(Students!$B$5:$B$404,MATCH($B122,Students!$A$5:$A$404,0)),"?"))</f>
        <v/>
      </c>
      <c r="D122" s="35" t="n"/>
      <c r="E122" s="25" t="n"/>
      <c r="F122" s="25" t="n"/>
    </row>
    <row r="123">
      <c r="A123" s="30" t="n"/>
      <c r="B123" s="28" t="n"/>
      <c r="C123" s="31">
        <f>IF($B123="","",IFERROR(INDEX(Students!$B$5:$B$404,MATCH($B123,Students!$A$5:$A$404,0)),"?"))</f>
        <v/>
      </c>
      <c r="D123" s="32" t="n"/>
      <c r="E123" s="29" t="n"/>
      <c r="F123" s="29" t="n"/>
    </row>
    <row r="124">
      <c r="A124" s="33" t="n"/>
      <c r="B124" s="24" t="n"/>
      <c r="C124" s="34">
        <f>IF($B124="","",IFERROR(INDEX(Students!$B$5:$B$404,MATCH($B124,Students!$A$5:$A$404,0)),"?"))</f>
        <v/>
      </c>
      <c r="D124" s="35" t="n"/>
      <c r="E124" s="25" t="n"/>
      <c r="F124" s="25" t="n"/>
    </row>
    <row r="125">
      <c r="A125" s="30" t="n"/>
      <c r="B125" s="28" t="n"/>
      <c r="C125" s="31">
        <f>IF($B125="","",IFERROR(INDEX(Students!$B$5:$B$404,MATCH($B125,Students!$A$5:$A$404,0)),"?"))</f>
        <v/>
      </c>
      <c r="D125" s="32" t="n"/>
      <c r="E125" s="29" t="n"/>
      <c r="F125" s="29" t="n"/>
    </row>
    <row r="126">
      <c r="A126" s="33" t="n"/>
      <c r="B126" s="24" t="n"/>
      <c r="C126" s="34">
        <f>IF($B126="","",IFERROR(INDEX(Students!$B$5:$B$404,MATCH($B126,Students!$A$5:$A$404,0)),"?"))</f>
        <v/>
      </c>
      <c r="D126" s="35" t="n"/>
      <c r="E126" s="25" t="n"/>
      <c r="F126" s="25" t="n"/>
    </row>
    <row r="127">
      <c r="A127" s="30" t="n"/>
      <c r="B127" s="28" t="n"/>
      <c r="C127" s="31">
        <f>IF($B127="","",IFERROR(INDEX(Students!$B$5:$B$404,MATCH($B127,Students!$A$5:$A$404,0)),"?"))</f>
        <v/>
      </c>
      <c r="D127" s="32" t="n"/>
      <c r="E127" s="29" t="n"/>
      <c r="F127" s="29" t="n"/>
    </row>
    <row r="128">
      <c r="A128" s="33" t="n"/>
      <c r="B128" s="24" t="n"/>
      <c r="C128" s="34">
        <f>IF($B128="","",IFERROR(INDEX(Students!$B$5:$B$404,MATCH($B128,Students!$A$5:$A$404,0)),"?"))</f>
        <v/>
      </c>
      <c r="D128" s="35" t="n"/>
      <c r="E128" s="25" t="n"/>
      <c r="F128" s="25" t="n"/>
    </row>
    <row r="129">
      <c r="A129" s="30" t="n"/>
      <c r="B129" s="28" t="n"/>
      <c r="C129" s="31">
        <f>IF($B129="","",IFERROR(INDEX(Students!$B$5:$B$404,MATCH($B129,Students!$A$5:$A$404,0)),"?"))</f>
        <v/>
      </c>
      <c r="D129" s="32" t="n"/>
      <c r="E129" s="29" t="n"/>
      <c r="F129" s="29" t="n"/>
    </row>
    <row r="130">
      <c r="A130" s="33" t="n"/>
      <c r="B130" s="24" t="n"/>
      <c r="C130" s="34">
        <f>IF($B130="","",IFERROR(INDEX(Students!$B$5:$B$404,MATCH($B130,Students!$A$5:$A$404,0)),"?"))</f>
        <v/>
      </c>
      <c r="D130" s="35" t="n"/>
      <c r="E130" s="25" t="n"/>
      <c r="F130" s="25" t="n"/>
    </row>
    <row r="131">
      <c r="A131" s="30" t="n"/>
      <c r="B131" s="28" t="n"/>
      <c r="C131" s="31">
        <f>IF($B131="","",IFERROR(INDEX(Students!$B$5:$B$404,MATCH($B131,Students!$A$5:$A$404,0)),"?"))</f>
        <v/>
      </c>
      <c r="D131" s="32" t="n"/>
      <c r="E131" s="29" t="n"/>
      <c r="F131" s="29" t="n"/>
    </row>
    <row r="132">
      <c r="A132" s="33" t="n"/>
      <c r="B132" s="24" t="n"/>
      <c r="C132" s="34">
        <f>IF($B132="","",IFERROR(INDEX(Students!$B$5:$B$404,MATCH($B132,Students!$A$5:$A$404,0)),"?"))</f>
        <v/>
      </c>
      <c r="D132" s="35" t="n"/>
      <c r="E132" s="25" t="n"/>
      <c r="F132" s="25" t="n"/>
    </row>
    <row r="133">
      <c r="A133" s="30" t="n"/>
      <c r="B133" s="28" t="n"/>
      <c r="C133" s="31">
        <f>IF($B133="","",IFERROR(INDEX(Students!$B$5:$B$404,MATCH($B133,Students!$A$5:$A$404,0)),"?"))</f>
        <v/>
      </c>
      <c r="D133" s="32" t="n"/>
      <c r="E133" s="29" t="n"/>
      <c r="F133" s="29" t="n"/>
    </row>
    <row r="134">
      <c r="A134" s="33" t="n"/>
      <c r="B134" s="24" t="n"/>
      <c r="C134" s="34">
        <f>IF($B134="","",IFERROR(INDEX(Students!$B$5:$B$404,MATCH($B134,Students!$A$5:$A$404,0)),"?"))</f>
        <v/>
      </c>
      <c r="D134" s="35" t="n"/>
      <c r="E134" s="25" t="n"/>
      <c r="F134" s="25" t="n"/>
    </row>
    <row r="135">
      <c r="A135" s="30" t="n"/>
      <c r="B135" s="28" t="n"/>
      <c r="C135" s="31">
        <f>IF($B135="","",IFERROR(INDEX(Students!$B$5:$B$404,MATCH($B135,Students!$A$5:$A$404,0)),"?"))</f>
        <v/>
      </c>
      <c r="D135" s="32" t="n"/>
      <c r="E135" s="29" t="n"/>
      <c r="F135" s="29" t="n"/>
    </row>
    <row r="136">
      <c r="A136" s="33" t="n"/>
      <c r="B136" s="24" t="n"/>
      <c r="C136" s="34">
        <f>IF($B136="","",IFERROR(INDEX(Students!$B$5:$B$404,MATCH($B136,Students!$A$5:$A$404,0)),"?"))</f>
        <v/>
      </c>
      <c r="D136" s="35" t="n"/>
      <c r="E136" s="25" t="n"/>
      <c r="F136" s="25" t="n"/>
    </row>
    <row r="137">
      <c r="A137" s="30" t="n"/>
      <c r="B137" s="28" t="n"/>
      <c r="C137" s="31">
        <f>IF($B137="","",IFERROR(INDEX(Students!$B$5:$B$404,MATCH($B137,Students!$A$5:$A$404,0)),"?"))</f>
        <v/>
      </c>
      <c r="D137" s="32" t="n"/>
      <c r="E137" s="29" t="n"/>
      <c r="F137" s="29" t="n"/>
    </row>
    <row r="138">
      <c r="A138" s="33" t="n"/>
      <c r="B138" s="24" t="n"/>
      <c r="C138" s="34">
        <f>IF($B138="","",IFERROR(INDEX(Students!$B$5:$B$404,MATCH($B138,Students!$A$5:$A$404,0)),"?"))</f>
        <v/>
      </c>
      <c r="D138" s="35" t="n"/>
      <c r="E138" s="25" t="n"/>
      <c r="F138" s="25" t="n"/>
    </row>
    <row r="139">
      <c r="A139" s="30" t="n"/>
      <c r="B139" s="28" t="n"/>
      <c r="C139" s="31">
        <f>IF($B139="","",IFERROR(INDEX(Students!$B$5:$B$404,MATCH($B139,Students!$A$5:$A$404,0)),"?"))</f>
        <v/>
      </c>
      <c r="D139" s="32" t="n"/>
      <c r="E139" s="29" t="n"/>
      <c r="F139" s="29" t="n"/>
    </row>
    <row r="140">
      <c r="A140" s="33" t="n"/>
      <c r="B140" s="24" t="n"/>
      <c r="C140" s="34">
        <f>IF($B140="","",IFERROR(INDEX(Students!$B$5:$B$404,MATCH($B140,Students!$A$5:$A$404,0)),"?"))</f>
        <v/>
      </c>
      <c r="D140" s="35" t="n"/>
      <c r="E140" s="25" t="n"/>
      <c r="F140" s="25" t="n"/>
    </row>
    <row r="141">
      <c r="A141" s="30" t="n"/>
      <c r="B141" s="28" t="n"/>
      <c r="C141" s="31">
        <f>IF($B141="","",IFERROR(INDEX(Students!$B$5:$B$404,MATCH($B141,Students!$A$5:$A$404,0)),"?"))</f>
        <v/>
      </c>
      <c r="D141" s="32" t="n"/>
      <c r="E141" s="29" t="n"/>
      <c r="F141" s="29" t="n"/>
    </row>
    <row r="142">
      <c r="A142" s="33" t="n"/>
      <c r="B142" s="24" t="n"/>
      <c r="C142" s="34">
        <f>IF($B142="","",IFERROR(INDEX(Students!$B$5:$B$404,MATCH($B142,Students!$A$5:$A$404,0)),"?"))</f>
        <v/>
      </c>
      <c r="D142" s="35" t="n"/>
      <c r="E142" s="25" t="n"/>
      <c r="F142" s="25" t="n"/>
    </row>
    <row r="143">
      <c r="A143" s="30" t="n"/>
      <c r="B143" s="28" t="n"/>
      <c r="C143" s="31">
        <f>IF($B143="","",IFERROR(INDEX(Students!$B$5:$B$404,MATCH($B143,Students!$A$5:$A$404,0)),"?"))</f>
        <v/>
      </c>
      <c r="D143" s="32" t="n"/>
      <c r="E143" s="29" t="n"/>
      <c r="F143" s="29" t="n"/>
    </row>
    <row r="144">
      <c r="A144" s="33" t="n"/>
      <c r="B144" s="24" t="n"/>
      <c r="C144" s="34">
        <f>IF($B144="","",IFERROR(INDEX(Students!$B$5:$B$404,MATCH($B144,Students!$A$5:$A$404,0)),"?"))</f>
        <v/>
      </c>
      <c r="D144" s="35" t="n"/>
      <c r="E144" s="25" t="n"/>
      <c r="F144" s="25" t="n"/>
    </row>
    <row r="145">
      <c r="A145" s="30" t="n"/>
      <c r="B145" s="28" t="n"/>
      <c r="C145" s="31">
        <f>IF($B145="","",IFERROR(INDEX(Students!$B$5:$B$404,MATCH($B145,Students!$A$5:$A$404,0)),"?"))</f>
        <v/>
      </c>
      <c r="D145" s="32" t="n"/>
      <c r="E145" s="29" t="n"/>
      <c r="F145" s="29" t="n"/>
    </row>
    <row r="146">
      <c r="A146" s="33" t="n"/>
      <c r="B146" s="24" t="n"/>
      <c r="C146" s="34">
        <f>IF($B146="","",IFERROR(INDEX(Students!$B$5:$B$404,MATCH($B146,Students!$A$5:$A$404,0)),"?"))</f>
        <v/>
      </c>
      <c r="D146" s="35" t="n"/>
      <c r="E146" s="25" t="n"/>
      <c r="F146" s="25" t="n"/>
    </row>
    <row r="147">
      <c r="A147" s="30" t="n"/>
      <c r="B147" s="28" t="n"/>
      <c r="C147" s="31">
        <f>IF($B147="","",IFERROR(INDEX(Students!$B$5:$B$404,MATCH($B147,Students!$A$5:$A$404,0)),"?"))</f>
        <v/>
      </c>
      <c r="D147" s="32" t="n"/>
      <c r="E147" s="29" t="n"/>
      <c r="F147" s="29" t="n"/>
    </row>
    <row r="148">
      <c r="A148" s="33" t="n"/>
      <c r="B148" s="24" t="n"/>
      <c r="C148" s="34">
        <f>IF($B148="","",IFERROR(INDEX(Students!$B$5:$B$404,MATCH($B148,Students!$A$5:$A$404,0)),"?"))</f>
        <v/>
      </c>
      <c r="D148" s="35" t="n"/>
      <c r="E148" s="25" t="n"/>
      <c r="F148" s="25" t="n"/>
    </row>
    <row r="149">
      <c r="A149" s="30" t="n"/>
      <c r="B149" s="28" t="n"/>
      <c r="C149" s="31">
        <f>IF($B149="","",IFERROR(INDEX(Students!$B$5:$B$404,MATCH($B149,Students!$A$5:$A$404,0)),"?"))</f>
        <v/>
      </c>
      <c r="D149" s="32" t="n"/>
      <c r="E149" s="29" t="n"/>
      <c r="F149" s="29" t="n"/>
    </row>
    <row r="150">
      <c r="A150" s="33" t="n"/>
      <c r="B150" s="24" t="n"/>
      <c r="C150" s="34">
        <f>IF($B150="","",IFERROR(INDEX(Students!$B$5:$B$404,MATCH($B150,Students!$A$5:$A$404,0)),"?"))</f>
        <v/>
      </c>
      <c r="D150" s="35" t="n"/>
      <c r="E150" s="25" t="n"/>
      <c r="F150" s="25" t="n"/>
    </row>
    <row r="151">
      <c r="A151" s="30" t="n"/>
      <c r="B151" s="28" t="n"/>
      <c r="C151" s="31">
        <f>IF($B151="","",IFERROR(INDEX(Students!$B$5:$B$404,MATCH($B151,Students!$A$5:$A$404,0)),"?"))</f>
        <v/>
      </c>
      <c r="D151" s="32" t="n"/>
      <c r="E151" s="29" t="n"/>
      <c r="F151" s="29" t="n"/>
    </row>
    <row r="152">
      <c r="A152" s="33" t="n"/>
      <c r="B152" s="24" t="n"/>
      <c r="C152" s="34">
        <f>IF($B152="","",IFERROR(INDEX(Students!$B$5:$B$404,MATCH($B152,Students!$A$5:$A$404,0)),"?"))</f>
        <v/>
      </c>
      <c r="D152" s="35" t="n"/>
      <c r="E152" s="25" t="n"/>
      <c r="F152" s="25" t="n"/>
    </row>
    <row r="153">
      <c r="A153" s="30" t="n"/>
      <c r="B153" s="28" t="n"/>
      <c r="C153" s="31">
        <f>IF($B153="","",IFERROR(INDEX(Students!$B$5:$B$404,MATCH($B153,Students!$A$5:$A$404,0)),"?"))</f>
        <v/>
      </c>
      <c r="D153" s="32" t="n"/>
      <c r="E153" s="29" t="n"/>
      <c r="F153" s="29" t="n"/>
    </row>
    <row r="154">
      <c r="A154" s="33" t="n"/>
      <c r="B154" s="24" t="n"/>
      <c r="C154" s="34">
        <f>IF($B154="","",IFERROR(INDEX(Students!$B$5:$B$404,MATCH($B154,Students!$A$5:$A$404,0)),"?"))</f>
        <v/>
      </c>
      <c r="D154" s="35" t="n"/>
      <c r="E154" s="25" t="n"/>
      <c r="F154" s="25" t="n"/>
    </row>
    <row r="155">
      <c r="A155" s="30" t="n"/>
      <c r="B155" s="28" t="n"/>
      <c r="C155" s="31">
        <f>IF($B155="","",IFERROR(INDEX(Students!$B$5:$B$404,MATCH($B155,Students!$A$5:$A$404,0)),"?"))</f>
        <v/>
      </c>
      <c r="D155" s="32" t="n"/>
      <c r="E155" s="29" t="n"/>
      <c r="F155" s="29" t="n"/>
    </row>
    <row r="156">
      <c r="A156" s="33" t="n"/>
      <c r="B156" s="24" t="n"/>
      <c r="C156" s="34">
        <f>IF($B156="","",IFERROR(INDEX(Students!$B$5:$B$404,MATCH($B156,Students!$A$5:$A$404,0)),"?"))</f>
        <v/>
      </c>
      <c r="D156" s="35" t="n"/>
      <c r="E156" s="25" t="n"/>
      <c r="F156" s="25" t="n"/>
    </row>
    <row r="157">
      <c r="A157" s="30" t="n"/>
      <c r="B157" s="28" t="n"/>
      <c r="C157" s="31">
        <f>IF($B157="","",IFERROR(INDEX(Students!$B$5:$B$404,MATCH($B157,Students!$A$5:$A$404,0)),"?"))</f>
        <v/>
      </c>
      <c r="D157" s="32" t="n"/>
      <c r="E157" s="29" t="n"/>
      <c r="F157" s="29" t="n"/>
    </row>
    <row r="158">
      <c r="A158" s="33" t="n"/>
      <c r="B158" s="24" t="n"/>
      <c r="C158" s="34">
        <f>IF($B158="","",IFERROR(INDEX(Students!$B$5:$B$404,MATCH($B158,Students!$A$5:$A$404,0)),"?"))</f>
        <v/>
      </c>
      <c r="D158" s="35" t="n"/>
      <c r="E158" s="25" t="n"/>
      <c r="F158" s="25" t="n"/>
    </row>
    <row r="159">
      <c r="A159" s="30" t="n"/>
      <c r="B159" s="28" t="n"/>
      <c r="C159" s="31">
        <f>IF($B159="","",IFERROR(INDEX(Students!$B$5:$B$404,MATCH($B159,Students!$A$5:$A$404,0)),"?"))</f>
        <v/>
      </c>
      <c r="D159" s="32" t="n"/>
      <c r="E159" s="29" t="n"/>
      <c r="F159" s="29" t="n"/>
    </row>
    <row r="160">
      <c r="A160" s="33" t="n"/>
      <c r="B160" s="24" t="n"/>
      <c r="C160" s="34">
        <f>IF($B160="","",IFERROR(INDEX(Students!$B$5:$B$404,MATCH($B160,Students!$A$5:$A$404,0)),"?"))</f>
        <v/>
      </c>
      <c r="D160" s="35" t="n"/>
      <c r="E160" s="25" t="n"/>
      <c r="F160" s="25" t="n"/>
    </row>
    <row r="161">
      <c r="A161" s="30" t="n"/>
      <c r="B161" s="28" t="n"/>
      <c r="C161" s="31">
        <f>IF($B161="","",IFERROR(INDEX(Students!$B$5:$B$404,MATCH($B161,Students!$A$5:$A$404,0)),"?"))</f>
        <v/>
      </c>
      <c r="D161" s="32" t="n"/>
      <c r="E161" s="29" t="n"/>
      <c r="F161" s="29" t="n"/>
    </row>
    <row r="162">
      <c r="A162" s="33" t="n"/>
      <c r="B162" s="24" t="n"/>
      <c r="C162" s="34">
        <f>IF($B162="","",IFERROR(INDEX(Students!$B$5:$B$404,MATCH($B162,Students!$A$5:$A$404,0)),"?"))</f>
        <v/>
      </c>
      <c r="D162" s="35" t="n"/>
      <c r="E162" s="25" t="n"/>
      <c r="F162" s="25" t="n"/>
    </row>
    <row r="163">
      <c r="A163" s="30" t="n"/>
      <c r="B163" s="28" t="n"/>
      <c r="C163" s="31">
        <f>IF($B163="","",IFERROR(INDEX(Students!$B$5:$B$404,MATCH($B163,Students!$A$5:$A$404,0)),"?"))</f>
        <v/>
      </c>
      <c r="D163" s="32" t="n"/>
      <c r="E163" s="29" t="n"/>
      <c r="F163" s="29" t="n"/>
    </row>
    <row r="164">
      <c r="A164" s="33" t="n"/>
      <c r="B164" s="24" t="n"/>
      <c r="C164" s="34">
        <f>IF($B164="","",IFERROR(INDEX(Students!$B$5:$B$404,MATCH($B164,Students!$A$5:$A$404,0)),"?"))</f>
        <v/>
      </c>
      <c r="D164" s="35" t="n"/>
      <c r="E164" s="25" t="n"/>
      <c r="F164" s="25" t="n"/>
    </row>
    <row r="165">
      <c r="A165" s="30" t="n"/>
      <c r="B165" s="28" t="n"/>
      <c r="C165" s="31">
        <f>IF($B165="","",IFERROR(INDEX(Students!$B$5:$B$404,MATCH($B165,Students!$A$5:$A$404,0)),"?"))</f>
        <v/>
      </c>
      <c r="D165" s="32" t="n"/>
      <c r="E165" s="29" t="n"/>
      <c r="F165" s="29" t="n"/>
    </row>
    <row r="166">
      <c r="A166" s="33" t="n"/>
      <c r="B166" s="24" t="n"/>
      <c r="C166" s="34">
        <f>IF($B166="","",IFERROR(INDEX(Students!$B$5:$B$404,MATCH($B166,Students!$A$5:$A$404,0)),"?"))</f>
        <v/>
      </c>
      <c r="D166" s="35" t="n"/>
      <c r="E166" s="25" t="n"/>
      <c r="F166" s="25" t="n"/>
    </row>
    <row r="167">
      <c r="A167" s="30" t="n"/>
      <c r="B167" s="28" t="n"/>
      <c r="C167" s="31">
        <f>IF($B167="","",IFERROR(INDEX(Students!$B$5:$B$404,MATCH($B167,Students!$A$5:$A$404,0)),"?"))</f>
        <v/>
      </c>
      <c r="D167" s="32" t="n"/>
      <c r="E167" s="29" t="n"/>
      <c r="F167" s="29" t="n"/>
    </row>
    <row r="168">
      <c r="A168" s="33" t="n"/>
      <c r="B168" s="24" t="n"/>
      <c r="C168" s="34">
        <f>IF($B168="","",IFERROR(INDEX(Students!$B$5:$B$404,MATCH($B168,Students!$A$5:$A$404,0)),"?"))</f>
        <v/>
      </c>
      <c r="D168" s="35" t="n"/>
      <c r="E168" s="25" t="n"/>
      <c r="F168" s="25" t="n"/>
    </row>
    <row r="169">
      <c r="A169" s="30" t="n"/>
      <c r="B169" s="28" t="n"/>
      <c r="C169" s="31">
        <f>IF($B169="","",IFERROR(INDEX(Students!$B$5:$B$404,MATCH($B169,Students!$A$5:$A$404,0)),"?"))</f>
        <v/>
      </c>
      <c r="D169" s="32" t="n"/>
      <c r="E169" s="29" t="n"/>
      <c r="F169" s="29" t="n"/>
    </row>
    <row r="170">
      <c r="A170" s="33" t="n"/>
      <c r="B170" s="24" t="n"/>
      <c r="C170" s="34">
        <f>IF($B170="","",IFERROR(INDEX(Students!$B$5:$B$404,MATCH($B170,Students!$A$5:$A$404,0)),"?"))</f>
        <v/>
      </c>
      <c r="D170" s="35" t="n"/>
      <c r="E170" s="25" t="n"/>
      <c r="F170" s="25" t="n"/>
    </row>
    <row r="171">
      <c r="A171" s="30" t="n"/>
      <c r="B171" s="28" t="n"/>
      <c r="C171" s="31">
        <f>IF($B171="","",IFERROR(INDEX(Students!$B$5:$B$404,MATCH($B171,Students!$A$5:$A$404,0)),"?"))</f>
        <v/>
      </c>
      <c r="D171" s="32" t="n"/>
      <c r="E171" s="29" t="n"/>
      <c r="F171" s="29" t="n"/>
    </row>
    <row r="172">
      <c r="A172" s="33" t="n"/>
      <c r="B172" s="24" t="n"/>
      <c r="C172" s="34">
        <f>IF($B172="","",IFERROR(INDEX(Students!$B$5:$B$404,MATCH($B172,Students!$A$5:$A$404,0)),"?"))</f>
        <v/>
      </c>
      <c r="D172" s="35" t="n"/>
      <c r="E172" s="25" t="n"/>
      <c r="F172" s="25" t="n"/>
    </row>
    <row r="173">
      <c r="A173" s="30" t="n"/>
      <c r="B173" s="28" t="n"/>
      <c r="C173" s="31">
        <f>IF($B173="","",IFERROR(INDEX(Students!$B$5:$B$404,MATCH($B173,Students!$A$5:$A$404,0)),"?"))</f>
        <v/>
      </c>
      <c r="D173" s="32" t="n"/>
      <c r="E173" s="29" t="n"/>
      <c r="F173" s="29" t="n"/>
    </row>
    <row r="174">
      <c r="A174" s="33" t="n"/>
      <c r="B174" s="24" t="n"/>
      <c r="C174" s="34">
        <f>IF($B174="","",IFERROR(INDEX(Students!$B$5:$B$404,MATCH($B174,Students!$A$5:$A$404,0)),"?"))</f>
        <v/>
      </c>
      <c r="D174" s="35" t="n"/>
      <c r="E174" s="25" t="n"/>
      <c r="F174" s="25" t="n"/>
    </row>
    <row r="175">
      <c r="A175" s="30" t="n"/>
      <c r="B175" s="28" t="n"/>
      <c r="C175" s="31">
        <f>IF($B175="","",IFERROR(INDEX(Students!$B$5:$B$404,MATCH($B175,Students!$A$5:$A$404,0)),"?"))</f>
        <v/>
      </c>
      <c r="D175" s="32" t="n"/>
      <c r="E175" s="29" t="n"/>
      <c r="F175" s="29" t="n"/>
    </row>
    <row r="176">
      <c r="A176" s="33" t="n"/>
      <c r="B176" s="24" t="n"/>
      <c r="C176" s="34">
        <f>IF($B176="","",IFERROR(INDEX(Students!$B$5:$B$404,MATCH($B176,Students!$A$5:$A$404,0)),"?"))</f>
        <v/>
      </c>
      <c r="D176" s="35" t="n"/>
      <c r="E176" s="25" t="n"/>
      <c r="F176" s="25" t="n"/>
    </row>
    <row r="177">
      <c r="A177" s="30" t="n"/>
      <c r="B177" s="28" t="n"/>
      <c r="C177" s="31">
        <f>IF($B177="","",IFERROR(INDEX(Students!$B$5:$B$404,MATCH($B177,Students!$A$5:$A$404,0)),"?"))</f>
        <v/>
      </c>
      <c r="D177" s="32" t="n"/>
      <c r="E177" s="29" t="n"/>
      <c r="F177" s="29" t="n"/>
    </row>
    <row r="178">
      <c r="A178" s="33" t="n"/>
      <c r="B178" s="24" t="n"/>
      <c r="C178" s="34">
        <f>IF($B178="","",IFERROR(INDEX(Students!$B$5:$B$404,MATCH($B178,Students!$A$5:$A$404,0)),"?"))</f>
        <v/>
      </c>
      <c r="D178" s="35" t="n"/>
      <c r="E178" s="25" t="n"/>
      <c r="F178" s="25" t="n"/>
    </row>
    <row r="179">
      <c r="A179" s="30" t="n"/>
      <c r="B179" s="28" t="n"/>
      <c r="C179" s="31">
        <f>IF($B179="","",IFERROR(INDEX(Students!$B$5:$B$404,MATCH($B179,Students!$A$5:$A$404,0)),"?"))</f>
        <v/>
      </c>
      <c r="D179" s="32" t="n"/>
      <c r="E179" s="29" t="n"/>
      <c r="F179" s="29" t="n"/>
    </row>
    <row r="180">
      <c r="A180" s="33" t="n"/>
      <c r="B180" s="24" t="n"/>
      <c r="C180" s="34">
        <f>IF($B180="","",IFERROR(INDEX(Students!$B$5:$B$404,MATCH($B180,Students!$A$5:$A$404,0)),"?"))</f>
        <v/>
      </c>
      <c r="D180" s="35" t="n"/>
      <c r="E180" s="25" t="n"/>
      <c r="F180" s="25" t="n"/>
    </row>
    <row r="181">
      <c r="A181" s="30" t="n"/>
      <c r="B181" s="28" t="n"/>
      <c r="C181" s="31">
        <f>IF($B181="","",IFERROR(INDEX(Students!$B$5:$B$404,MATCH($B181,Students!$A$5:$A$404,0)),"?"))</f>
        <v/>
      </c>
      <c r="D181" s="32" t="n"/>
      <c r="E181" s="29" t="n"/>
      <c r="F181" s="29" t="n"/>
    </row>
    <row r="182">
      <c r="A182" s="33" t="n"/>
      <c r="B182" s="24" t="n"/>
      <c r="C182" s="34">
        <f>IF($B182="","",IFERROR(INDEX(Students!$B$5:$B$404,MATCH($B182,Students!$A$5:$A$404,0)),"?"))</f>
        <v/>
      </c>
      <c r="D182" s="35" t="n"/>
      <c r="E182" s="25" t="n"/>
      <c r="F182" s="25" t="n"/>
    </row>
    <row r="183">
      <c r="A183" s="30" t="n"/>
      <c r="B183" s="28" t="n"/>
      <c r="C183" s="31">
        <f>IF($B183="","",IFERROR(INDEX(Students!$B$5:$B$404,MATCH($B183,Students!$A$5:$A$404,0)),"?"))</f>
        <v/>
      </c>
      <c r="D183" s="32" t="n"/>
      <c r="E183" s="29" t="n"/>
      <c r="F183" s="29" t="n"/>
    </row>
    <row r="184">
      <c r="A184" s="33" t="n"/>
      <c r="B184" s="24" t="n"/>
      <c r="C184" s="34">
        <f>IF($B184="","",IFERROR(INDEX(Students!$B$5:$B$404,MATCH($B184,Students!$A$5:$A$404,0)),"?"))</f>
        <v/>
      </c>
      <c r="D184" s="35" t="n"/>
      <c r="E184" s="25" t="n"/>
      <c r="F184" s="25" t="n"/>
    </row>
    <row r="185">
      <c r="A185" s="30" t="n"/>
      <c r="B185" s="28" t="n"/>
      <c r="C185" s="31">
        <f>IF($B185="","",IFERROR(INDEX(Students!$B$5:$B$404,MATCH($B185,Students!$A$5:$A$404,0)),"?"))</f>
        <v/>
      </c>
      <c r="D185" s="32" t="n"/>
      <c r="E185" s="29" t="n"/>
      <c r="F185" s="29" t="n"/>
    </row>
    <row r="186">
      <c r="A186" s="33" t="n"/>
      <c r="B186" s="24" t="n"/>
      <c r="C186" s="34">
        <f>IF($B186="","",IFERROR(INDEX(Students!$B$5:$B$404,MATCH($B186,Students!$A$5:$A$404,0)),"?"))</f>
        <v/>
      </c>
      <c r="D186" s="35" t="n"/>
      <c r="E186" s="25" t="n"/>
      <c r="F186" s="25" t="n"/>
    </row>
    <row r="187">
      <c r="A187" s="30" t="n"/>
      <c r="B187" s="28" t="n"/>
      <c r="C187" s="31">
        <f>IF($B187="","",IFERROR(INDEX(Students!$B$5:$B$404,MATCH($B187,Students!$A$5:$A$404,0)),"?"))</f>
        <v/>
      </c>
      <c r="D187" s="32" t="n"/>
      <c r="E187" s="29" t="n"/>
      <c r="F187" s="29" t="n"/>
    </row>
    <row r="188">
      <c r="A188" s="33" t="n"/>
      <c r="B188" s="24" t="n"/>
      <c r="C188" s="34">
        <f>IF($B188="","",IFERROR(INDEX(Students!$B$5:$B$404,MATCH($B188,Students!$A$5:$A$404,0)),"?"))</f>
        <v/>
      </c>
      <c r="D188" s="35" t="n"/>
      <c r="E188" s="25" t="n"/>
      <c r="F188" s="25" t="n"/>
    </row>
    <row r="189">
      <c r="A189" s="30" t="n"/>
      <c r="B189" s="28" t="n"/>
      <c r="C189" s="31">
        <f>IF($B189="","",IFERROR(INDEX(Students!$B$5:$B$404,MATCH($B189,Students!$A$5:$A$404,0)),"?"))</f>
        <v/>
      </c>
      <c r="D189" s="32" t="n"/>
      <c r="E189" s="29" t="n"/>
      <c r="F189" s="29" t="n"/>
    </row>
    <row r="190">
      <c r="A190" s="33" t="n"/>
      <c r="B190" s="24" t="n"/>
      <c r="C190" s="34">
        <f>IF($B190="","",IFERROR(INDEX(Students!$B$5:$B$404,MATCH($B190,Students!$A$5:$A$404,0)),"?"))</f>
        <v/>
      </c>
      <c r="D190" s="35" t="n"/>
      <c r="E190" s="25" t="n"/>
      <c r="F190" s="25" t="n"/>
    </row>
    <row r="191">
      <c r="A191" s="30" t="n"/>
      <c r="B191" s="28" t="n"/>
      <c r="C191" s="31">
        <f>IF($B191="","",IFERROR(INDEX(Students!$B$5:$B$404,MATCH($B191,Students!$A$5:$A$404,0)),"?"))</f>
        <v/>
      </c>
      <c r="D191" s="32" t="n"/>
      <c r="E191" s="29" t="n"/>
      <c r="F191" s="29" t="n"/>
    </row>
    <row r="192">
      <c r="A192" s="33" t="n"/>
      <c r="B192" s="24" t="n"/>
      <c r="C192" s="34">
        <f>IF($B192="","",IFERROR(INDEX(Students!$B$5:$B$404,MATCH($B192,Students!$A$5:$A$404,0)),"?"))</f>
        <v/>
      </c>
      <c r="D192" s="35" t="n"/>
      <c r="E192" s="25" t="n"/>
      <c r="F192" s="25" t="n"/>
    </row>
    <row r="193">
      <c r="A193" s="30" t="n"/>
      <c r="B193" s="28" t="n"/>
      <c r="C193" s="31">
        <f>IF($B193="","",IFERROR(INDEX(Students!$B$5:$B$404,MATCH($B193,Students!$A$5:$A$404,0)),"?"))</f>
        <v/>
      </c>
      <c r="D193" s="32" t="n"/>
      <c r="E193" s="29" t="n"/>
      <c r="F193" s="29" t="n"/>
    </row>
    <row r="194">
      <c r="A194" s="33" t="n"/>
      <c r="B194" s="24" t="n"/>
      <c r="C194" s="34">
        <f>IF($B194="","",IFERROR(INDEX(Students!$B$5:$B$404,MATCH($B194,Students!$A$5:$A$404,0)),"?"))</f>
        <v/>
      </c>
      <c r="D194" s="35" t="n"/>
      <c r="E194" s="25" t="n"/>
      <c r="F194" s="25" t="n"/>
    </row>
    <row r="195">
      <c r="A195" s="30" t="n"/>
      <c r="B195" s="28" t="n"/>
      <c r="C195" s="31">
        <f>IF($B195="","",IFERROR(INDEX(Students!$B$5:$B$404,MATCH($B195,Students!$A$5:$A$404,0)),"?"))</f>
        <v/>
      </c>
      <c r="D195" s="32" t="n"/>
      <c r="E195" s="29" t="n"/>
      <c r="F195" s="29" t="n"/>
    </row>
    <row r="196">
      <c r="A196" s="33" t="n"/>
      <c r="B196" s="24" t="n"/>
      <c r="C196" s="34">
        <f>IF($B196="","",IFERROR(INDEX(Students!$B$5:$B$404,MATCH($B196,Students!$A$5:$A$404,0)),"?"))</f>
        <v/>
      </c>
      <c r="D196" s="35" t="n"/>
      <c r="E196" s="25" t="n"/>
      <c r="F196" s="25" t="n"/>
    </row>
    <row r="197">
      <c r="A197" s="30" t="n"/>
      <c r="B197" s="28" t="n"/>
      <c r="C197" s="31">
        <f>IF($B197="","",IFERROR(INDEX(Students!$B$5:$B$404,MATCH($B197,Students!$A$5:$A$404,0)),"?"))</f>
        <v/>
      </c>
      <c r="D197" s="32" t="n"/>
      <c r="E197" s="29" t="n"/>
      <c r="F197" s="29" t="n"/>
    </row>
    <row r="198">
      <c r="A198" s="33" t="n"/>
      <c r="B198" s="24" t="n"/>
      <c r="C198" s="34">
        <f>IF($B198="","",IFERROR(INDEX(Students!$B$5:$B$404,MATCH($B198,Students!$A$5:$A$404,0)),"?"))</f>
        <v/>
      </c>
      <c r="D198" s="35" t="n"/>
      <c r="E198" s="25" t="n"/>
      <c r="F198" s="25" t="n"/>
    </row>
    <row r="199">
      <c r="A199" s="30" t="n"/>
      <c r="B199" s="28" t="n"/>
      <c r="C199" s="31">
        <f>IF($B199="","",IFERROR(INDEX(Students!$B$5:$B$404,MATCH($B199,Students!$A$5:$A$404,0)),"?"))</f>
        <v/>
      </c>
      <c r="D199" s="32" t="n"/>
      <c r="E199" s="29" t="n"/>
      <c r="F199" s="29" t="n"/>
    </row>
    <row r="200">
      <c r="A200" s="33" t="n"/>
      <c r="B200" s="24" t="n"/>
      <c r="C200" s="34">
        <f>IF($B200="","",IFERROR(INDEX(Students!$B$5:$B$404,MATCH($B200,Students!$A$5:$A$404,0)),"?"))</f>
        <v/>
      </c>
      <c r="D200" s="35" t="n"/>
      <c r="E200" s="25" t="n"/>
      <c r="F200" s="25" t="n"/>
    </row>
    <row r="201">
      <c r="A201" s="30" t="n"/>
      <c r="B201" s="28" t="n"/>
      <c r="C201" s="31">
        <f>IF($B201="","",IFERROR(INDEX(Students!$B$5:$B$404,MATCH($B201,Students!$A$5:$A$404,0)),"?"))</f>
        <v/>
      </c>
      <c r="D201" s="32" t="n"/>
      <c r="E201" s="29" t="n"/>
      <c r="F201" s="29" t="n"/>
    </row>
    <row r="202">
      <c r="A202" s="33" t="n"/>
      <c r="B202" s="24" t="n"/>
      <c r="C202" s="34">
        <f>IF($B202="","",IFERROR(INDEX(Students!$B$5:$B$404,MATCH($B202,Students!$A$5:$A$404,0)),"?"))</f>
        <v/>
      </c>
      <c r="D202" s="35" t="n"/>
      <c r="E202" s="25" t="n"/>
      <c r="F202" s="25" t="n"/>
    </row>
    <row r="203">
      <c r="A203" s="30" t="n"/>
      <c r="B203" s="28" t="n"/>
      <c r="C203" s="31">
        <f>IF($B203="","",IFERROR(INDEX(Students!$B$5:$B$404,MATCH($B203,Students!$A$5:$A$404,0)),"?"))</f>
        <v/>
      </c>
      <c r="D203" s="32" t="n"/>
      <c r="E203" s="29" t="n"/>
      <c r="F203" s="29" t="n"/>
    </row>
    <row r="204">
      <c r="A204" s="33" t="n"/>
      <c r="B204" s="24" t="n"/>
      <c r="C204" s="34">
        <f>IF($B204="","",IFERROR(INDEX(Students!$B$5:$B$404,MATCH($B204,Students!$A$5:$A$404,0)),"?"))</f>
        <v/>
      </c>
      <c r="D204" s="35" t="n"/>
      <c r="E204" s="25" t="n"/>
      <c r="F204" s="25" t="n"/>
    </row>
    <row r="205">
      <c r="A205" s="30" t="n"/>
      <c r="B205" s="28" t="n"/>
      <c r="C205" s="31">
        <f>IF($B205="","",IFERROR(INDEX(Students!$B$5:$B$404,MATCH($B205,Students!$A$5:$A$404,0)),"?"))</f>
        <v/>
      </c>
      <c r="D205" s="32" t="n"/>
      <c r="E205" s="29" t="n"/>
      <c r="F205" s="29" t="n"/>
    </row>
    <row r="206">
      <c r="A206" s="33" t="n"/>
      <c r="B206" s="24" t="n"/>
      <c r="C206" s="34">
        <f>IF($B206="","",IFERROR(INDEX(Students!$B$5:$B$404,MATCH($B206,Students!$A$5:$A$404,0)),"?"))</f>
        <v/>
      </c>
      <c r="D206" s="35" t="n"/>
      <c r="E206" s="25" t="n"/>
      <c r="F206" s="25" t="n"/>
    </row>
    <row r="207">
      <c r="A207" s="30" t="n"/>
      <c r="B207" s="28" t="n"/>
      <c r="C207" s="31">
        <f>IF($B207="","",IFERROR(INDEX(Students!$B$5:$B$404,MATCH($B207,Students!$A$5:$A$404,0)),"?"))</f>
        <v/>
      </c>
      <c r="D207" s="32" t="n"/>
      <c r="E207" s="29" t="n"/>
      <c r="F207" s="29" t="n"/>
    </row>
    <row r="208">
      <c r="A208" s="33" t="n"/>
      <c r="B208" s="24" t="n"/>
      <c r="C208" s="34">
        <f>IF($B208="","",IFERROR(INDEX(Students!$B$5:$B$404,MATCH($B208,Students!$A$5:$A$404,0)),"?"))</f>
        <v/>
      </c>
      <c r="D208" s="35" t="n"/>
      <c r="E208" s="25" t="n"/>
      <c r="F208" s="25" t="n"/>
    </row>
    <row r="209">
      <c r="A209" s="30" t="n"/>
      <c r="B209" s="28" t="n"/>
      <c r="C209" s="31">
        <f>IF($B209="","",IFERROR(INDEX(Students!$B$5:$B$404,MATCH($B209,Students!$A$5:$A$404,0)),"?"))</f>
        <v/>
      </c>
      <c r="D209" s="32" t="n"/>
      <c r="E209" s="29" t="n"/>
      <c r="F209" s="29" t="n"/>
    </row>
    <row r="210">
      <c r="A210" s="33" t="n"/>
      <c r="B210" s="24" t="n"/>
      <c r="C210" s="34">
        <f>IF($B210="","",IFERROR(INDEX(Students!$B$5:$B$404,MATCH($B210,Students!$A$5:$A$404,0)),"?"))</f>
        <v/>
      </c>
      <c r="D210" s="35" t="n"/>
      <c r="E210" s="25" t="n"/>
      <c r="F210" s="25" t="n"/>
    </row>
    <row r="211">
      <c r="A211" s="30" t="n"/>
      <c r="B211" s="28" t="n"/>
      <c r="C211" s="31">
        <f>IF($B211="","",IFERROR(INDEX(Students!$B$5:$B$404,MATCH($B211,Students!$A$5:$A$404,0)),"?"))</f>
        <v/>
      </c>
      <c r="D211" s="32" t="n"/>
      <c r="E211" s="29" t="n"/>
      <c r="F211" s="29" t="n"/>
    </row>
    <row r="212">
      <c r="A212" s="33" t="n"/>
      <c r="B212" s="24" t="n"/>
      <c r="C212" s="34">
        <f>IF($B212="","",IFERROR(INDEX(Students!$B$5:$B$404,MATCH($B212,Students!$A$5:$A$404,0)),"?"))</f>
        <v/>
      </c>
      <c r="D212" s="35" t="n"/>
      <c r="E212" s="25" t="n"/>
      <c r="F212" s="25" t="n"/>
    </row>
    <row r="213">
      <c r="A213" s="30" t="n"/>
      <c r="B213" s="28" t="n"/>
      <c r="C213" s="31">
        <f>IF($B213="","",IFERROR(INDEX(Students!$B$5:$B$404,MATCH($B213,Students!$A$5:$A$404,0)),"?"))</f>
        <v/>
      </c>
      <c r="D213" s="32" t="n"/>
      <c r="E213" s="29" t="n"/>
      <c r="F213" s="29" t="n"/>
    </row>
    <row r="214">
      <c r="A214" s="33" t="n"/>
      <c r="B214" s="24" t="n"/>
      <c r="C214" s="34">
        <f>IF($B214="","",IFERROR(INDEX(Students!$B$5:$B$404,MATCH($B214,Students!$A$5:$A$404,0)),"?"))</f>
        <v/>
      </c>
      <c r="D214" s="35" t="n"/>
      <c r="E214" s="25" t="n"/>
      <c r="F214" s="25" t="n"/>
    </row>
    <row r="215">
      <c r="A215" s="30" t="n"/>
      <c r="B215" s="28" t="n"/>
      <c r="C215" s="31">
        <f>IF($B215="","",IFERROR(INDEX(Students!$B$5:$B$404,MATCH($B215,Students!$A$5:$A$404,0)),"?"))</f>
        <v/>
      </c>
      <c r="D215" s="32" t="n"/>
      <c r="E215" s="29" t="n"/>
      <c r="F215" s="29" t="n"/>
    </row>
    <row r="216">
      <c r="A216" s="33" t="n"/>
      <c r="B216" s="24" t="n"/>
      <c r="C216" s="34">
        <f>IF($B216="","",IFERROR(INDEX(Students!$B$5:$B$404,MATCH($B216,Students!$A$5:$A$404,0)),"?"))</f>
        <v/>
      </c>
      <c r="D216" s="35" t="n"/>
      <c r="E216" s="25" t="n"/>
      <c r="F216" s="25" t="n"/>
    </row>
    <row r="217">
      <c r="A217" s="30" t="n"/>
      <c r="B217" s="28" t="n"/>
      <c r="C217" s="31">
        <f>IF($B217="","",IFERROR(INDEX(Students!$B$5:$B$404,MATCH($B217,Students!$A$5:$A$404,0)),"?"))</f>
        <v/>
      </c>
      <c r="D217" s="32" t="n"/>
      <c r="E217" s="29" t="n"/>
      <c r="F217" s="29" t="n"/>
    </row>
    <row r="218">
      <c r="A218" s="33" t="n"/>
      <c r="B218" s="24" t="n"/>
      <c r="C218" s="34">
        <f>IF($B218="","",IFERROR(INDEX(Students!$B$5:$B$404,MATCH($B218,Students!$A$5:$A$404,0)),"?"))</f>
        <v/>
      </c>
      <c r="D218" s="35" t="n"/>
      <c r="E218" s="25" t="n"/>
      <c r="F218" s="25" t="n"/>
    </row>
    <row r="219">
      <c r="A219" s="30" t="n"/>
      <c r="B219" s="28" t="n"/>
      <c r="C219" s="31">
        <f>IF($B219="","",IFERROR(INDEX(Students!$B$5:$B$404,MATCH($B219,Students!$A$5:$A$404,0)),"?"))</f>
        <v/>
      </c>
      <c r="D219" s="32" t="n"/>
      <c r="E219" s="29" t="n"/>
      <c r="F219" s="29" t="n"/>
    </row>
    <row r="220">
      <c r="A220" s="33" t="n"/>
      <c r="B220" s="24" t="n"/>
      <c r="C220" s="34">
        <f>IF($B220="","",IFERROR(INDEX(Students!$B$5:$B$404,MATCH($B220,Students!$A$5:$A$404,0)),"?"))</f>
        <v/>
      </c>
      <c r="D220" s="35" t="n"/>
      <c r="E220" s="25" t="n"/>
      <c r="F220" s="25" t="n"/>
    </row>
    <row r="221">
      <c r="A221" s="30" t="n"/>
      <c r="B221" s="28" t="n"/>
      <c r="C221" s="31">
        <f>IF($B221="","",IFERROR(INDEX(Students!$B$5:$B$404,MATCH($B221,Students!$A$5:$A$404,0)),"?"))</f>
        <v/>
      </c>
      <c r="D221" s="32" t="n"/>
      <c r="E221" s="29" t="n"/>
      <c r="F221" s="29" t="n"/>
    </row>
    <row r="222">
      <c r="A222" s="33" t="n"/>
      <c r="B222" s="24" t="n"/>
      <c r="C222" s="34">
        <f>IF($B222="","",IFERROR(INDEX(Students!$B$5:$B$404,MATCH($B222,Students!$A$5:$A$404,0)),"?"))</f>
        <v/>
      </c>
      <c r="D222" s="35" t="n"/>
      <c r="E222" s="25" t="n"/>
      <c r="F222" s="25" t="n"/>
    </row>
    <row r="223">
      <c r="A223" s="30" t="n"/>
      <c r="B223" s="28" t="n"/>
      <c r="C223" s="31">
        <f>IF($B223="","",IFERROR(INDEX(Students!$B$5:$B$404,MATCH($B223,Students!$A$5:$A$404,0)),"?"))</f>
        <v/>
      </c>
      <c r="D223" s="32" t="n"/>
      <c r="E223" s="29" t="n"/>
      <c r="F223" s="29" t="n"/>
    </row>
    <row r="224">
      <c r="A224" s="33" t="n"/>
      <c r="B224" s="24" t="n"/>
      <c r="C224" s="34">
        <f>IF($B224="","",IFERROR(INDEX(Students!$B$5:$B$404,MATCH($B224,Students!$A$5:$A$404,0)),"?"))</f>
        <v/>
      </c>
      <c r="D224" s="35" t="n"/>
      <c r="E224" s="25" t="n"/>
      <c r="F224" s="25" t="n"/>
    </row>
    <row r="225">
      <c r="A225" s="30" t="n"/>
      <c r="B225" s="28" t="n"/>
      <c r="C225" s="31">
        <f>IF($B225="","",IFERROR(INDEX(Students!$B$5:$B$404,MATCH($B225,Students!$A$5:$A$404,0)),"?"))</f>
        <v/>
      </c>
      <c r="D225" s="32" t="n"/>
      <c r="E225" s="29" t="n"/>
      <c r="F225" s="29" t="n"/>
    </row>
    <row r="226">
      <c r="A226" s="33" t="n"/>
      <c r="B226" s="24" t="n"/>
      <c r="C226" s="34">
        <f>IF($B226="","",IFERROR(INDEX(Students!$B$5:$B$404,MATCH($B226,Students!$A$5:$A$404,0)),"?"))</f>
        <v/>
      </c>
      <c r="D226" s="35" t="n"/>
      <c r="E226" s="25" t="n"/>
      <c r="F226" s="25" t="n"/>
    </row>
    <row r="227">
      <c r="A227" s="30" t="n"/>
      <c r="B227" s="28" t="n"/>
      <c r="C227" s="31">
        <f>IF($B227="","",IFERROR(INDEX(Students!$B$5:$B$404,MATCH($B227,Students!$A$5:$A$404,0)),"?"))</f>
        <v/>
      </c>
      <c r="D227" s="32" t="n"/>
      <c r="E227" s="29" t="n"/>
      <c r="F227" s="29" t="n"/>
    </row>
    <row r="228">
      <c r="A228" s="33" t="n"/>
      <c r="B228" s="24" t="n"/>
      <c r="C228" s="34">
        <f>IF($B228="","",IFERROR(INDEX(Students!$B$5:$B$404,MATCH($B228,Students!$A$5:$A$404,0)),"?"))</f>
        <v/>
      </c>
      <c r="D228" s="35" t="n"/>
      <c r="E228" s="25" t="n"/>
      <c r="F228" s="25" t="n"/>
    </row>
    <row r="229">
      <c r="A229" s="30" t="n"/>
      <c r="B229" s="28" t="n"/>
      <c r="C229" s="31">
        <f>IF($B229="","",IFERROR(INDEX(Students!$B$5:$B$404,MATCH($B229,Students!$A$5:$A$404,0)),"?"))</f>
        <v/>
      </c>
      <c r="D229" s="32" t="n"/>
      <c r="E229" s="29" t="n"/>
      <c r="F229" s="29" t="n"/>
    </row>
    <row r="230">
      <c r="A230" s="33" t="n"/>
      <c r="B230" s="24" t="n"/>
      <c r="C230" s="34">
        <f>IF($B230="","",IFERROR(INDEX(Students!$B$5:$B$404,MATCH($B230,Students!$A$5:$A$404,0)),"?"))</f>
        <v/>
      </c>
      <c r="D230" s="35" t="n"/>
      <c r="E230" s="25" t="n"/>
      <c r="F230" s="25" t="n"/>
    </row>
    <row r="231">
      <c r="A231" s="30" t="n"/>
      <c r="B231" s="28" t="n"/>
      <c r="C231" s="31">
        <f>IF($B231="","",IFERROR(INDEX(Students!$B$5:$B$404,MATCH($B231,Students!$A$5:$A$404,0)),"?"))</f>
        <v/>
      </c>
      <c r="D231" s="32" t="n"/>
      <c r="E231" s="29" t="n"/>
      <c r="F231" s="29" t="n"/>
    </row>
    <row r="232">
      <c r="A232" s="33" t="n"/>
      <c r="B232" s="24" t="n"/>
      <c r="C232" s="34">
        <f>IF($B232="","",IFERROR(INDEX(Students!$B$5:$B$404,MATCH($B232,Students!$A$5:$A$404,0)),"?"))</f>
        <v/>
      </c>
      <c r="D232" s="35" t="n"/>
      <c r="E232" s="25" t="n"/>
      <c r="F232" s="25" t="n"/>
    </row>
    <row r="233">
      <c r="A233" s="30" t="n"/>
      <c r="B233" s="28" t="n"/>
      <c r="C233" s="31">
        <f>IF($B233="","",IFERROR(INDEX(Students!$B$5:$B$404,MATCH($B233,Students!$A$5:$A$404,0)),"?"))</f>
        <v/>
      </c>
      <c r="D233" s="32" t="n"/>
      <c r="E233" s="29" t="n"/>
      <c r="F233" s="29" t="n"/>
    </row>
    <row r="234">
      <c r="A234" s="33" t="n"/>
      <c r="B234" s="24" t="n"/>
      <c r="C234" s="34">
        <f>IF($B234="","",IFERROR(INDEX(Students!$B$5:$B$404,MATCH($B234,Students!$A$5:$A$404,0)),"?"))</f>
        <v/>
      </c>
      <c r="D234" s="35" t="n"/>
      <c r="E234" s="25" t="n"/>
      <c r="F234" s="25" t="n"/>
    </row>
    <row r="235">
      <c r="A235" s="30" t="n"/>
      <c r="B235" s="28" t="n"/>
      <c r="C235" s="31">
        <f>IF($B235="","",IFERROR(INDEX(Students!$B$5:$B$404,MATCH($B235,Students!$A$5:$A$404,0)),"?"))</f>
        <v/>
      </c>
      <c r="D235" s="32" t="n"/>
      <c r="E235" s="29" t="n"/>
      <c r="F235" s="29" t="n"/>
    </row>
    <row r="236">
      <c r="A236" s="33" t="n"/>
      <c r="B236" s="24" t="n"/>
      <c r="C236" s="34">
        <f>IF($B236="","",IFERROR(INDEX(Students!$B$5:$B$404,MATCH($B236,Students!$A$5:$A$404,0)),"?"))</f>
        <v/>
      </c>
      <c r="D236" s="35" t="n"/>
      <c r="E236" s="25" t="n"/>
      <c r="F236" s="25" t="n"/>
    </row>
    <row r="237">
      <c r="A237" s="30" t="n"/>
      <c r="B237" s="28" t="n"/>
      <c r="C237" s="31">
        <f>IF($B237="","",IFERROR(INDEX(Students!$B$5:$B$404,MATCH($B237,Students!$A$5:$A$404,0)),"?"))</f>
        <v/>
      </c>
      <c r="D237" s="32" t="n"/>
      <c r="E237" s="29" t="n"/>
      <c r="F237" s="29" t="n"/>
    </row>
    <row r="238">
      <c r="A238" s="33" t="n"/>
      <c r="B238" s="24" t="n"/>
      <c r="C238" s="34">
        <f>IF($B238="","",IFERROR(INDEX(Students!$B$5:$B$404,MATCH($B238,Students!$A$5:$A$404,0)),"?"))</f>
        <v/>
      </c>
      <c r="D238" s="35" t="n"/>
      <c r="E238" s="25" t="n"/>
      <c r="F238" s="25" t="n"/>
    </row>
    <row r="239">
      <c r="A239" s="30" t="n"/>
      <c r="B239" s="28" t="n"/>
      <c r="C239" s="31">
        <f>IF($B239="","",IFERROR(INDEX(Students!$B$5:$B$404,MATCH($B239,Students!$A$5:$A$404,0)),"?"))</f>
        <v/>
      </c>
      <c r="D239" s="32" t="n"/>
      <c r="E239" s="29" t="n"/>
      <c r="F239" s="29" t="n"/>
    </row>
    <row r="240">
      <c r="A240" s="33" t="n"/>
      <c r="B240" s="24" t="n"/>
      <c r="C240" s="34">
        <f>IF($B240="","",IFERROR(INDEX(Students!$B$5:$B$404,MATCH($B240,Students!$A$5:$A$404,0)),"?"))</f>
        <v/>
      </c>
      <c r="D240" s="35" t="n"/>
      <c r="E240" s="25" t="n"/>
      <c r="F240" s="25" t="n"/>
    </row>
    <row r="241">
      <c r="A241" s="30" t="n"/>
      <c r="B241" s="28" t="n"/>
      <c r="C241" s="31">
        <f>IF($B241="","",IFERROR(INDEX(Students!$B$5:$B$404,MATCH($B241,Students!$A$5:$A$404,0)),"?"))</f>
        <v/>
      </c>
      <c r="D241" s="32" t="n"/>
      <c r="E241" s="29" t="n"/>
      <c r="F241" s="29" t="n"/>
    </row>
    <row r="242">
      <c r="A242" s="33" t="n"/>
      <c r="B242" s="24" t="n"/>
      <c r="C242" s="34">
        <f>IF($B242="","",IFERROR(INDEX(Students!$B$5:$B$404,MATCH($B242,Students!$A$5:$A$404,0)),"?"))</f>
        <v/>
      </c>
      <c r="D242" s="35" t="n"/>
      <c r="E242" s="25" t="n"/>
      <c r="F242" s="25" t="n"/>
    </row>
    <row r="243">
      <c r="A243" s="30" t="n"/>
      <c r="B243" s="28" t="n"/>
      <c r="C243" s="31">
        <f>IF($B243="","",IFERROR(INDEX(Students!$B$5:$B$404,MATCH($B243,Students!$A$5:$A$404,0)),"?"))</f>
        <v/>
      </c>
      <c r="D243" s="32" t="n"/>
      <c r="E243" s="29" t="n"/>
      <c r="F243" s="29" t="n"/>
    </row>
    <row r="244">
      <c r="A244" s="33" t="n"/>
      <c r="B244" s="24" t="n"/>
      <c r="C244" s="34">
        <f>IF($B244="","",IFERROR(INDEX(Students!$B$5:$B$404,MATCH($B244,Students!$A$5:$A$404,0)),"?"))</f>
        <v/>
      </c>
      <c r="D244" s="35" t="n"/>
      <c r="E244" s="25" t="n"/>
      <c r="F244" s="25" t="n"/>
    </row>
    <row r="245">
      <c r="A245" s="30" t="n"/>
      <c r="B245" s="28" t="n"/>
      <c r="C245" s="31">
        <f>IF($B245="","",IFERROR(INDEX(Students!$B$5:$B$404,MATCH($B245,Students!$A$5:$A$404,0)),"?"))</f>
        <v/>
      </c>
      <c r="D245" s="32" t="n"/>
      <c r="E245" s="29" t="n"/>
      <c r="F245" s="29" t="n"/>
    </row>
    <row r="246">
      <c r="A246" s="33" t="n"/>
      <c r="B246" s="24" t="n"/>
      <c r="C246" s="34">
        <f>IF($B246="","",IFERROR(INDEX(Students!$B$5:$B$404,MATCH($B246,Students!$A$5:$A$404,0)),"?"))</f>
        <v/>
      </c>
      <c r="D246" s="35" t="n"/>
      <c r="E246" s="25" t="n"/>
      <c r="F246" s="25" t="n"/>
    </row>
    <row r="247">
      <c r="A247" s="30" t="n"/>
      <c r="B247" s="28" t="n"/>
      <c r="C247" s="31">
        <f>IF($B247="","",IFERROR(INDEX(Students!$B$5:$B$404,MATCH($B247,Students!$A$5:$A$404,0)),"?"))</f>
        <v/>
      </c>
      <c r="D247" s="32" t="n"/>
      <c r="E247" s="29" t="n"/>
      <c r="F247" s="29" t="n"/>
    </row>
    <row r="248">
      <c r="A248" s="33" t="n"/>
      <c r="B248" s="24" t="n"/>
      <c r="C248" s="34">
        <f>IF($B248="","",IFERROR(INDEX(Students!$B$5:$B$404,MATCH($B248,Students!$A$5:$A$404,0)),"?"))</f>
        <v/>
      </c>
      <c r="D248" s="35" t="n"/>
      <c r="E248" s="25" t="n"/>
      <c r="F248" s="25" t="n"/>
    </row>
    <row r="249">
      <c r="A249" s="30" t="n"/>
      <c r="B249" s="28" t="n"/>
      <c r="C249" s="31">
        <f>IF($B249="","",IFERROR(INDEX(Students!$B$5:$B$404,MATCH($B249,Students!$A$5:$A$404,0)),"?"))</f>
        <v/>
      </c>
      <c r="D249" s="32" t="n"/>
      <c r="E249" s="29" t="n"/>
      <c r="F249" s="29" t="n"/>
    </row>
    <row r="250">
      <c r="A250" s="33" t="n"/>
      <c r="B250" s="24" t="n"/>
      <c r="C250" s="34">
        <f>IF($B250="","",IFERROR(INDEX(Students!$B$5:$B$404,MATCH($B250,Students!$A$5:$A$404,0)),"?"))</f>
        <v/>
      </c>
      <c r="D250" s="35" t="n"/>
      <c r="E250" s="25" t="n"/>
      <c r="F250" s="25" t="n"/>
    </row>
    <row r="251">
      <c r="A251" s="30" t="n"/>
      <c r="B251" s="28" t="n"/>
      <c r="C251" s="31">
        <f>IF($B251="","",IFERROR(INDEX(Students!$B$5:$B$404,MATCH($B251,Students!$A$5:$A$404,0)),"?"))</f>
        <v/>
      </c>
      <c r="D251" s="32" t="n"/>
      <c r="E251" s="29" t="n"/>
      <c r="F251" s="29" t="n"/>
    </row>
    <row r="252">
      <c r="A252" s="33" t="n"/>
      <c r="B252" s="24" t="n"/>
      <c r="C252" s="34">
        <f>IF($B252="","",IFERROR(INDEX(Students!$B$5:$B$404,MATCH($B252,Students!$A$5:$A$404,0)),"?"))</f>
        <v/>
      </c>
      <c r="D252" s="35" t="n"/>
      <c r="E252" s="25" t="n"/>
      <c r="F252" s="25" t="n"/>
    </row>
    <row r="253">
      <c r="A253" s="30" t="n"/>
      <c r="B253" s="28" t="n"/>
      <c r="C253" s="31">
        <f>IF($B253="","",IFERROR(INDEX(Students!$B$5:$B$404,MATCH($B253,Students!$A$5:$A$404,0)),"?"))</f>
        <v/>
      </c>
      <c r="D253" s="32" t="n"/>
      <c r="E253" s="29" t="n"/>
      <c r="F253" s="29" t="n"/>
    </row>
    <row r="254">
      <c r="A254" s="33" t="n"/>
      <c r="B254" s="24" t="n"/>
      <c r="C254" s="34">
        <f>IF($B254="","",IFERROR(INDEX(Students!$B$5:$B$404,MATCH($B254,Students!$A$5:$A$404,0)),"?"))</f>
        <v/>
      </c>
      <c r="D254" s="35" t="n"/>
      <c r="E254" s="25" t="n"/>
      <c r="F254" s="25" t="n"/>
    </row>
    <row r="255">
      <c r="A255" s="30" t="n"/>
      <c r="B255" s="28" t="n"/>
      <c r="C255" s="31">
        <f>IF($B255="","",IFERROR(INDEX(Students!$B$5:$B$404,MATCH($B255,Students!$A$5:$A$404,0)),"?"))</f>
        <v/>
      </c>
      <c r="D255" s="32" t="n"/>
      <c r="E255" s="29" t="n"/>
      <c r="F255" s="29" t="n"/>
    </row>
    <row r="256">
      <c r="A256" s="33" t="n"/>
      <c r="B256" s="24" t="n"/>
      <c r="C256" s="34">
        <f>IF($B256="","",IFERROR(INDEX(Students!$B$5:$B$404,MATCH($B256,Students!$A$5:$A$404,0)),"?"))</f>
        <v/>
      </c>
      <c r="D256" s="35" t="n"/>
      <c r="E256" s="25" t="n"/>
      <c r="F256" s="25" t="n"/>
    </row>
    <row r="257">
      <c r="A257" s="30" t="n"/>
      <c r="B257" s="28" t="n"/>
      <c r="C257" s="31">
        <f>IF($B257="","",IFERROR(INDEX(Students!$B$5:$B$404,MATCH($B257,Students!$A$5:$A$404,0)),"?"))</f>
        <v/>
      </c>
      <c r="D257" s="32" t="n"/>
      <c r="E257" s="29" t="n"/>
      <c r="F257" s="29" t="n"/>
    </row>
    <row r="258">
      <c r="A258" s="33" t="n"/>
      <c r="B258" s="24" t="n"/>
      <c r="C258" s="34">
        <f>IF($B258="","",IFERROR(INDEX(Students!$B$5:$B$404,MATCH($B258,Students!$A$5:$A$404,0)),"?"))</f>
        <v/>
      </c>
      <c r="D258" s="35" t="n"/>
      <c r="E258" s="25" t="n"/>
      <c r="F258" s="25" t="n"/>
    </row>
    <row r="259">
      <c r="A259" s="30" t="n"/>
      <c r="B259" s="28" t="n"/>
      <c r="C259" s="31">
        <f>IF($B259="","",IFERROR(INDEX(Students!$B$5:$B$404,MATCH($B259,Students!$A$5:$A$404,0)),"?"))</f>
        <v/>
      </c>
      <c r="D259" s="32" t="n"/>
      <c r="E259" s="29" t="n"/>
      <c r="F259" s="29" t="n"/>
    </row>
    <row r="260">
      <c r="A260" s="33" t="n"/>
      <c r="B260" s="24" t="n"/>
      <c r="C260" s="34">
        <f>IF($B260="","",IFERROR(INDEX(Students!$B$5:$B$404,MATCH($B260,Students!$A$5:$A$404,0)),"?"))</f>
        <v/>
      </c>
      <c r="D260" s="35" t="n"/>
      <c r="E260" s="25" t="n"/>
      <c r="F260" s="25" t="n"/>
    </row>
    <row r="261">
      <c r="A261" s="30" t="n"/>
      <c r="B261" s="28" t="n"/>
      <c r="C261" s="31">
        <f>IF($B261="","",IFERROR(INDEX(Students!$B$5:$B$404,MATCH($B261,Students!$A$5:$A$404,0)),"?"))</f>
        <v/>
      </c>
      <c r="D261" s="32" t="n"/>
      <c r="E261" s="29" t="n"/>
      <c r="F261" s="29" t="n"/>
    </row>
    <row r="262">
      <c r="A262" s="33" t="n"/>
      <c r="B262" s="24" t="n"/>
      <c r="C262" s="34">
        <f>IF($B262="","",IFERROR(INDEX(Students!$B$5:$B$404,MATCH($B262,Students!$A$5:$A$404,0)),"?"))</f>
        <v/>
      </c>
      <c r="D262" s="35" t="n"/>
      <c r="E262" s="25" t="n"/>
      <c r="F262" s="25" t="n"/>
    </row>
    <row r="263">
      <c r="A263" s="30" t="n"/>
      <c r="B263" s="28" t="n"/>
      <c r="C263" s="31">
        <f>IF($B263="","",IFERROR(INDEX(Students!$B$5:$B$404,MATCH($B263,Students!$A$5:$A$404,0)),"?"))</f>
        <v/>
      </c>
      <c r="D263" s="32" t="n"/>
      <c r="E263" s="29" t="n"/>
      <c r="F263" s="29" t="n"/>
    </row>
    <row r="264">
      <c r="A264" s="33" t="n"/>
      <c r="B264" s="24" t="n"/>
      <c r="C264" s="34">
        <f>IF($B264="","",IFERROR(INDEX(Students!$B$5:$B$404,MATCH($B264,Students!$A$5:$A$404,0)),"?"))</f>
        <v/>
      </c>
      <c r="D264" s="35" t="n"/>
      <c r="E264" s="25" t="n"/>
      <c r="F264" s="25" t="n"/>
    </row>
    <row r="265">
      <c r="A265" s="30" t="n"/>
      <c r="B265" s="28" t="n"/>
      <c r="C265" s="31">
        <f>IF($B265="","",IFERROR(INDEX(Students!$B$5:$B$404,MATCH($B265,Students!$A$5:$A$404,0)),"?"))</f>
        <v/>
      </c>
      <c r="D265" s="32" t="n"/>
      <c r="E265" s="29" t="n"/>
      <c r="F265" s="29" t="n"/>
    </row>
    <row r="266">
      <c r="A266" s="33" t="n"/>
      <c r="B266" s="24" t="n"/>
      <c r="C266" s="34">
        <f>IF($B266="","",IFERROR(INDEX(Students!$B$5:$B$404,MATCH($B266,Students!$A$5:$A$404,0)),"?"))</f>
        <v/>
      </c>
      <c r="D266" s="35" t="n"/>
      <c r="E266" s="25" t="n"/>
      <c r="F266" s="25" t="n"/>
    </row>
    <row r="267">
      <c r="A267" s="30" t="n"/>
      <c r="B267" s="28" t="n"/>
      <c r="C267" s="31">
        <f>IF($B267="","",IFERROR(INDEX(Students!$B$5:$B$404,MATCH($B267,Students!$A$5:$A$404,0)),"?"))</f>
        <v/>
      </c>
      <c r="D267" s="32" t="n"/>
      <c r="E267" s="29" t="n"/>
      <c r="F267" s="29" t="n"/>
    </row>
    <row r="268">
      <c r="A268" s="33" t="n"/>
      <c r="B268" s="24" t="n"/>
      <c r="C268" s="34">
        <f>IF($B268="","",IFERROR(INDEX(Students!$B$5:$B$404,MATCH($B268,Students!$A$5:$A$404,0)),"?"))</f>
        <v/>
      </c>
      <c r="D268" s="35" t="n"/>
      <c r="E268" s="25" t="n"/>
      <c r="F268" s="25" t="n"/>
    </row>
    <row r="269">
      <c r="A269" s="30" t="n"/>
      <c r="B269" s="28" t="n"/>
      <c r="C269" s="31">
        <f>IF($B269="","",IFERROR(INDEX(Students!$B$5:$B$404,MATCH($B269,Students!$A$5:$A$404,0)),"?"))</f>
        <v/>
      </c>
      <c r="D269" s="32" t="n"/>
      <c r="E269" s="29" t="n"/>
      <c r="F269" s="29" t="n"/>
    </row>
    <row r="270">
      <c r="A270" s="33" t="n"/>
      <c r="B270" s="24" t="n"/>
      <c r="C270" s="34">
        <f>IF($B270="","",IFERROR(INDEX(Students!$B$5:$B$404,MATCH($B270,Students!$A$5:$A$404,0)),"?"))</f>
        <v/>
      </c>
      <c r="D270" s="35" t="n"/>
      <c r="E270" s="25" t="n"/>
      <c r="F270" s="25" t="n"/>
    </row>
    <row r="271">
      <c r="A271" s="30" t="n"/>
      <c r="B271" s="28" t="n"/>
      <c r="C271" s="31">
        <f>IF($B271="","",IFERROR(INDEX(Students!$B$5:$B$404,MATCH($B271,Students!$A$5:$A$404,0)),"?"))</f>
        <v/>
      </c>
      <c r="D271" s="32" t="n"/>
      <c r="E271" s="29" t="n"/>
      <c r="F271" s="29" t="n"/>
    </row>
    <row r="272">
      <c r="A272" s="33" t="n"/>
      <c r="B272" s="24" t="n"/>
      <c r="C272" s="34">
        <f>IF($B272="","",IFERROR(INDEX(Students!$B$5:$B$404,MATCH($B272,Students!$A$5:$A$404,0)),"?"))</f>
        <v/>
      </c>
      <c r="D272" s="35" t="n"/>
      <c r="E272" s="25" t="n"/>
      <c r="F272" s="25" t="n"/>
    </row>
    <row r="273">
      <c r="A273" s="30" t="n"/>
      <c r="B273" s="28" t="n"/>
      <c r="C273" s="31">
        <f>IF($B273="","",IFERROR(INDEX(Students!$B$5:$B$404,MATCH($B273,Students!$A$5:$A$404,0)),"?"))</f>
        <v/>
      </c>
      <c r="D273" s="32" t="n"/>
      <c r="E273" s="29" t="n"/>
      <c r="F273" s="29" t="n"/>
    </row>
    <row r="274">
      <c r="A274" s="33" t="n"/>
      <c r="B274" s="24" t="n"/>
      <c r="C274" s="34">
        <f>IF($B274="","",IFERROR(INDEX(Students!$B$5:$B$404,MATCH($B274,Students!$A$5:$A$404,0)),"?"))</f>
        <v/>
      </c>
      <c r="D274" s="35" t="n"/>
      <c r="E274" s="25" t="n"/>
      <c r="F274" s="25" t="n"/>
    </row>
    <row r="275">
      <c r="A275" s="30" t="n"/>
      <c r="B275" s="28" t="n"/>
      <c r="C275" s="31">
        <f>IF($B275="","",IFERROR(INDEX(Students!$B$5:$B$404,MATCH($B275,Students!$A$5:$A$404,0)),"?"))</f>
        <v/>
      </c>
      <c r="D275" s="32" t="n"/>
      <c r="E275" s="29" t="n"/>
      <c r="F275" s="29" t="n"/>
    </row>
    <row r="276">
      <c r="A276" s="33" t="n"/>
      <c r="B276" s="24" t="n"/>
      <c r="C276" s="34">
        <f>IF($B276="","",IFERROR(INDEX(Students!$B$5:$B$404,MATCH($B276,Students!$A$5:$A$404,0)),"?"))</f>
        <v/>
      </c>
      <c r="D276" s="35" t="n"/>
      <c r="E276" s="25" t="n"/>
      <c r="F276" s="25" t="n"/>
    </row>
    <row r="277">
      <c r="A277" s="30" t="n"/>
      <c r="B277" s="28" t="n"/>
      <c r="C277" s="31">
        <f>IF($B277="","",IFERROR(INDEX(Students!$B$5:$B$404,MATCH($B277,Students!$A$5:$A$404,0)),"?"))</f>
        <v/>
      </c>
      <c r="D277" s="32" t="n"/>
      <c r="E277" s="29" t="n"/>
      <c r="F277" s="29" t="n"/>
    </row>
    <row r="278">
      <c r="A278" s="33" t="n"/>
      <c r="B278" s="24" t="n"/>
      <c r="C278" s="34">
        <f>IF($B278="","",IFERROR(INDEX(Students!$B$5:$B$404,MATCH($B278,Students!$A$5:$A$404,0)),"?"))</f>
        <v/>
      </c>
      <c r="D278" s="35" t="n"/>
      <c r="E278" s="25" t="n"/>
      <c r="F278" s="25" t="n"/>
    </row>
    <row r="279">
      <c r="A279" s="30" t="n"/>
      <c r="B279" s="28" t="n"/>
      <c r="C279" s="31">
        <f>IF($B279="","",IFERROR(INDEX(Students!$B$5:$B$404,MATCH($B279,Students!$A$5:$A$404,0)),"?"))</f>
        <v/>
      </c>
      <c r="D279" s="32" t="n"/>
      <c r="E279" s="29" t="n"/>
      <c r="F279" s="29" t="n"/>
    </row>
    <row r="280">
      <c r="A280" s="33" t="n"/>
      <c r="B280" s="24" t="n"/>
      <c r="C280" s="34">
        <f>IF($B280="","",IFERROR(INDEX(Students!$B$5:$B$404,MATCH($B280,Students!$A$5:$A$404,0)),"?"))</f>
        <v/>
      </c>
      <c r="D280" s="35" t="n"/>
      <c r="E280" s="25" t="n"/>
      <c r="F280" s="25" t="n"/>
    </row>
    <row r="281">
      <c r="A281" s="30" t="n"/>
      <c r="B281" s="28" t="n"/>
      <c r="C281" s="31">
        <f>IF($B281="","",IFERROR(INDEX(Students!$B$5:$B$404,MATCH($B281,Students!$A$5:$A$404,0)),"?"))</f>
        <v/>
      </c>
      <c r="D281" s="32" t="n"/>
      <c r="E281" s="29" t="n"/>
      <c r="F281" s="29" t="n"/>
    </row>
    <row r="282">
      <c r="A282" s="33" t="n"/>
      <c r="B282" s="24" t="n"/>
      <c r="C282" s="34">
        <f>IF($B282="","",IFERROR(INDEX(Students!$B$5:$B$404,MATCH($B282,Students!$A$5:$A$404,0)),"?"))</f>
        <v/>
      </c>
      <c r="D282" s="35" t="n"/>
      <c r="E282" s="25" t="n"/>
      <c r="F282" s="25" t="n"/>
    </row>
    <row r="283">
      <c r="A283" s="30" t="n"/>
      <c r="B283" s="28" t="n"/>
      <c r="C283" s="31">
        <f>IF($B283="","",IFERROR(INDEX(Students!$B$5:$B$404,MATCH($B283,Students!$A$5:$A$404,0)),"?"))</f>
        <v/>
      </c>
      <c r="D283" s="32" t="n"/>
      <c r="E283" s="29" t="n"/>
      <c r="F283" s="29" t="n"/>
    </row>
    <row r="284">
      <c r="A284" s="33" t="n"/>
      <c r="B284" s="24" t="n"/>
      <c r="C284" s="34">
        <f>IF($B284="","",IFERROR(INDEX(Students!$B$5:$B$404,MATCH($B284,Students!$A$5:$A$404,0)),"?"))</f>
        <v/>
      </c>
      <c r="D284" s="35" t="n"/>
      <c r="E284" s="25" t="n"/>
      <c r="F284" s="25" t="n"/>
    </row>
    <row r="285">
      <c r="A285" s="30" t="n"/>
      <c r="B285" s="28" t="n"/>
      <c r="C285" s="31">
        <f>IF($B285="","",IFERROR(INDEX(Students!$B$5:$B$404,MATCH($B285,Students!$A$5:$A$404,0)),"?"))</f>
        <v/>
      </c>
      <c r="D285" s="32" t="n"/>
      <c r="E285" s="29" t="n"/>
      <c r="F285" s="29" t="n"/>
    </row>
    <row r="286">
      <c r="A286" s="33" t="n"/>
      <c r="B286" s="24" t="n"/>
      <c r="C286" s="34">
        <f>IF($B286="","",IFERROR(INDEX(Students!$B$5:$B$404,MATCH($B286,Students!$A$5:$A$404,0)),"?"))</f>
        <v/>
      </c>
      <c r="D286" s="35" t="n"/>
      <c r="E286" s="25" t="n"/>
      <c r="F286" s="25" t="n"/>
    </row>
    <row r="287">
      <c r="A287" s="30" t="n"/>
      <c r="B287" s="28" t="n"/>
      <c r="C287" s="31">
        <f>IF($B287="","",IFERROR(INDEX(Students!$B$5:$B$404,MATCH($B287,Students!$A$5:$A$404,0)),"?"))</f>
        <v/>
      </c>
      <c r="D287" s="32" t="n"/>
      <c r="E287" s="29" t="n"/>
      <c r="F287" s="29" t="n"/>
    </row>
    <row r="288">
      <c r="A288" s="33" t="n"/>
      <c r="B288" s="24" t="n"/>
      <c r="C288" s="34">
        <f>IF($B288="","",IFERROR(INDEX(Students!$B$5:$B$404,MATCH($B288,Students!$A$5:$A$404,0)),"?"))</f>
        <v/>
      </c>
      <c r="D288" s="35" t="n"/>
      <c r="E288" s="25" t="n"/>
      <c r="F288" s="25" t="n"/>
    </row>
    <row r="289">
      <c r="A289" s="30" t="n"/>
      <c r="B289" s="28" t="n"/>
      <c r="C289" s="31">
        <f>IF($B289="","",IFERROR(INDEX(Students!$B$5:$B$404,MATCH($B289,Students!$A$5:$A$404,0)),"?"))</f>
        <v/>
      </c>
      <c r="D289" s="32" t="n"/>
      <c r="E289" s="29" t="n"/>
      <c r="F289" s="29" t="n"/>
    </row>
    <row r="290">
      <c r="A290" s="33" t="n"/>
      <c r="B290" s="24" t="n"/>
      <c r="C290" s="34">
        <f>IF($B290="","",IFERROR(INDEX(Students!$B$5:$B$404,MATCH($B290,Students!$A$5:$A$404,0)),"?"))</f>
        <v/>
      </c>
      <c r="D290" s="35" t="n"/>
      <c r="E290" s="25" t="n"/>
      <c r="F290" s="25" t="n"/>
    </row>
    <row r="291">
      <c r="A291" s="30" t="n"/>
      <c r="B291" s="28" t="n"/>
      <c r="C291" s="31">
        <f>IF($B291="","",IFERROR(INDEX(Students!$B$5:$B$404,MATCH($B291,Students!$A$5:$A$404,0)),"?"))</f>
        <v/>
      </c>
      <c r="D291" s="32" t="n"/>
      <c r="E291" s="29" t="n"/>
      <c r="F291" s="29" t="n"/>
    </row>
    <row r="292">
      <c r="A292" s="33" t="n"/>
      <c r="B292" s="24" t="n"/>
      <c r="C292" s="34">
        <f>IF($B292="","",IFERROR(INDEX(Students!$B$5:$B$404,MATCH($B292,Students!$A$5:$A$404,0)),"?"))</f>
        <v/>
      </c>
      <c r="D292" s="35" t="n"/>
      <c r="E292" s="25" t="n"/>
      <c r="F292" s="25" t="n"/>
    </row>
    <row r="293">
      <c r="A293" s="30" t="n"/>
      <c r="B293" s="28" t="n"/>
      <c r="C293" s="31">
        <f>IF($B293="","",IFERROR(INDEX(Students!$B$5:$B$404,MATCH($B293,Students!$A$5:$A$404,0)),"?"))</f>
        <v/>
      </c>
      <c r="D293" s="32" t="n"/>
      <c r="E293" s="29" t="n"/>
      <c r="F293" s="29" t="n"/>
    </row>
    <row r="294">
      <c r="A294" s="33" t="n"/>
      <c r="B294" s="24" t="n"/>
      <c r="C294" s="34">
        <f>IF($B294="","",IFERROR(INDEX(Students!$B$5:$B$404,MATCH($B294,Students!$A$5:$A$404,0)),"?"))</f>
        <v/>
      </c>
      <c r="D294" s="35" t="n"/>
      <c r="E294" s="25" t="n"/>
      <c r="F294" s="25" t="n"/>
    </row>
    <row r="295">
      <c r="A295" s="30" t="n"/>
      <c r="B295" s="28" t="n"/>
      <c r="C295" s="31">
        <f>IF($B295="","",IFERROR(INDEX(Students!$B$5:$B$404,MATCH($B295,Students!$A$5:$A$404,0)),"?"))</f>
        <v/>
      </c>
      <c r="D295" s="32" t="n"/>
      <c r="E295" s="29" t="n"/>
      <c r="F295" s="29" t="n"/>
    </row>
    <row r="296">
      <c r="A296" s="33" t="n"/>
      <c r="B296" s="24" t="n"/>
      <c r="C296" s="34">
        <f>IF($B296="","",IFERROR(INDEX(Students!$B$5:$B$404,MATCH($B296,Students!$A$5:$A$404,0)),"?"))</f>
        <v/>
      </c>
      <c r="D296" s="35" t="n"/>
      <c r="E296" s="25" t="n"/>
      <c r="F296" s="25" t="n"/>
    </row>
    <row r="297">
      <c r="A297" s="30" t="n"/>
      <c r="B297" s="28" t="n"/>
      <c r="C297" s="31">
        <f>IF($B297="","",IFERROR(INDEX(Students!$B$5:$B$404,MATCH($B297,Students!$A$5:$A$404,0)),"?"))</f>
        <v/>
      </c>
      <c r="D297" s="32" t="n"/>
      <c r="E297" s="29" t="n"/>
      <c r="F297" s="29" t="n"/>
    </row>
    <row r="298">
      <c r="A298" s="33" t="n"/>
      <c r="B298" s="24" t="n"/>
      <c r="C298" s="34">
        <f>IF($B298="","",IFERROR(INDEX(Students!$B$5:$B$404,MATCH($B298,Students!$A$5:$A$404,0)),"?"))</f>
        <v/>
      </c>
      <c r="D298" s="35" t="n"/>
      <c r="E298" s="25" t="n"/>
      <c r="F298" s="25" t="n"/>
    </row>
    <row r="299">
      <c r="A299" s="30" t="n"/>
      <c r="B299" s="28" t="n"/>
      <c r="C299" s="31">
        <f>IF($B299="","",IFERROR(INDEX(Students!$B$5:$B$404,MATCH($B299,Students!$A$5:$A$404,0)),"?"))</f>
        <v/>
      </c>
      <c r="D299" s="32" t="n"/>
      <c r="E299" s="29" t="n"/>
      <c r="F299" s="29" t="n"/>
    </row>
    <row r="300">
      <c r="A300" s="33" t="n"/>
      <c r="B300" s="24" t="n"/>
      <c r="C300" s="34">
        <f>IF($B300="","",IFERROR(INDEX(Students!$B$5:$B$404,MATCH($B300,Students!$A$5:$A$404,0)),"?"))</f>
        <v/>
      </c>
      <c r="D300" s="35" t="n"/>
      <c r="E300" s="25" t="n"/>
      <c r="F300" s="25" t="n"/>
    </row>
    <row r="301">
      <c r="A301" s="30" t="n"/>
      <c r="B301" s="28" t="n"/>
      <c r="C301" s="31">
        <f>IF($B301="","",IFERROR(INDEX(Students!$B$5:$B$404,MATCH($B301,Students!$A$5:$A$404,0)),"?"))</f>
        <v/>
      </c>
      <c r="D301" s="32" t="n"/>
      <c r="E301" s="29" t="n"/>
      <c r="F301" s="29" t="n"/>
    </row>
    <row r="302">
      <c r="A302" s="33" t="n"/>
      <c r="B302" s="24" t="n"/>
      <c r="C302" s="34">
        <f>IF($B302="","",IFERROR(INDEX(Students!$B$5:$B$404,MATCH($B302,Students!$A$5:$A$404,0)),"?"))</f>
        <v/>
      </c>
      <c r="D302" s="35" t="n"/>
      <c r="E302" s="25" t="n"/>
      <c r="F302" s="25" t="n"/>
    </row>
    <row r="303">
      <c r="A303" s="30" t="n"/>
      <c r="B303" s="28" t="n"/>
      <c r="C303" s="31">
        <f>IF($B303="","",IFERROR(INDEX(Students!$B$5:$B$404,MATCH($B303,Students!$A$5:$A$404,0)),"?"))</f>
        <v/>
      </c>
      <c r="D303" s="32" t="n"/>
      <c r="E303" s="29" t="n"/>
      <c r="F303" s="29" t="n"/>
    </row>
    <row r="304">
      <c r="A304" s="33" t="n"/>
      <c r="B304" s="24" t="n"/>
      <c r="C304" s="34">
        <f>IF($B304="","",IFERROR(INDEX(Students!$B$5:$B$404,MATCH($B304,Students!$A$5:$A$404,0)),"?"))</f>
        <v/>
      </c>
      <c r="D304" s="35" t="n"/>
      <c r="E304" s="25" t="n"/>
      <c r="F304" s="25" t="n"/>
    </row>
    <row r="305">
      <c r="A305" s="30" t="n"/>
      <c r="B305" s="28" t="n"/>
      <c r="C305" s="31">
        <f>IF($B305="","",IFERROR(INDEX(Students!$B$5:$B$404,MATCH($B305,Students!$A$5:$A$404,0)),"?"))</f>
        <v/>
      </c>
      <c r="D305" s="32" t="n"/>
      <c r="E305" s="29" t="n"/>
      <c r="F305" s="29" t="n"/>
    </row>
    <row r="306">
      <c r="A306" s="33" t="n"/>
      <c r="B306" s="24" t="n"/>
      <c r="C306" s="34">
        <f>IF($B306="","",IFERROR(INDEX(Students!$B$5:$B$404,MATCH($B306,Students!$A$5:$A$404,0)),"?"))</f>
        <v/>
      </c>
      <c r="D306" s="35" t="n"/>
      <c r="E306" s="25" t="n"/>
      <c r="F306" s="25" t="n"/>
    </row>
    <row r="307">
      <c r="A307" s="30" t="n"/>
      <c r="B307" s="28" t="n"/>
      <c r="C307" s="31">
        <f>IF($B307="","",IFERROR(INDEX(Students!$B$5:$B$404,MATCH($B307,Students!$A$5:$A$404,0)),"?"))</f>
        <v/>
      </c>
      <c r="D307" s="32" t="n"/>
      <c r="E307" s="29" t="n"/>
      <c r="F307" s="29" t="n"/>
    </row>
    <row r="308">
      <c r="A308" s="33" t="n"/>
      <c r="B308" s="24" t="n"/>
      <c r="C308" s="34">
        <f>IF($B308="","",IFERROR(INDEX(Students!$B$5:$B$404,MATCH($B308,Students!$A$5:$A$404,0)),"?"))</f>
        <v/>
      </c>
      <c r="D308" s="35" t="n"/>
      <c r="E308" s="25" t="n"/>
      <c r="F308" s="25" t="n"/>
    </row>
    <row r="309">
      <c r="A309" s="30" t="n"/>
      <c r="B309" s="28" t="n"/>
      <c r="C309" s="31">
        <f>IF($B309="","",IFERROR(INDEX(Students!$B$5:$B$404,MATCH($B309,Students!$A$5:$A$404,0)),"?"))</f>
        <v/>
      </c>
      <c r="D309" s="32" t="n"/>
      <c r="E309" s="29" t="n"/>
      <c r="F309" s="29" t="n"/>
    </row>
    <row r="310">
      <c r="A310" s="33" t="n"/>
      <c r="B310" s="24" t="n"/>
      <c r="C310" s="34">
        <f>IF($B310="","",IFERROR(INDEX(Students!$B$5:$B$404,MATCH($B310,Students!$A$5:$A$404,0)),"?"))</f>
        <v/>
      </c>
      <c r="D310" s="35" t="n"/>
      <c r="E310" s="25" t="n"/>
      <c r="F310" s="25" t="n"/>
    </row>
    <row r="311">
      <c r="A311" s="30" t="n"/>
      <c r="B311" s="28" t="n"/>
      <c r="C311" s="31">
        <f>IF($B311="","",IFERROR(INDEX(Students!$B$5:$B$404,MATCH($B311,Students!$A$5:$A$404,0)),"?"))</f>
        <v/>
      </c>
      <c r="D311" s="32" t="n"/>
      <c r="E311" s="29" t="n"/>
      <c r="F311" s="29" t="n"/>
    </row>
    <row r="312">
      <c r="A312" s="33" t="n"/>
      <c r="B312" s="24" t="n"/>
      <c r="C312" s="34">
        <f>IF($B312="","",IFERROR(INDEX(Students!$B$5:$B$404,MATCH($B312,Students!$A$5:$A$404,0)),"?"))</f>
        <v/>
      </c>
      <c r="D312" s="35" t="n"/>
      <c r="E312" s="25" t="n"/>
      <c r="F312" s="25" t="n"/>
    </row>
    <row r="313">
      <c r="A313" s="30" t="n"/>
      <c r="B313" s="28" t="n"/>
      <c r="C313" s="31">
        <f>IF($B313="","",IFERROR(INDEX(Students!$B$5:$B$404,MATCH($B313,Students!$A$5:$A$404,0)),"?"))</f>
        <v/>
      </c>
      <c r="D313" s="32" t="n"/>
      <c r="E313" s="29" t="n"/>
      <c r="F313" s="29" t="n"/>
    </row>
    <row r="314">
      <c r="A314" s="33" t="n"/>
      <c r="B314" s="24" t="n"/>
      <c r="C314" s="34">
        <f>IF($B314="","",IFERROR(INDEX(Students!$B$5:$B$404,MATCH($B314,Students!$A$5:$A$404,0)),"?"))</f>
        <v/>
      </c>
      <c r="D314" s="35" t="n"/>
      <c r="E314" s="25" t="n"/>
      <c r="F314" s="25" t="n"/>
    </row>
    <row r="315">
      <c r="A315" s="30" t="n"/>
      <c r="B315" s="28" t="n"/>
      <c r="C315" s="31">
        <f>IF($B315="","",IFERROR(INDEX(Students!$B$5:$B$404,MATCH($B315,Students!$A$5:$A$404,0)),"?"))</f>
        <v/>
      </c>
      <c r="D315" s="32" t="n"/>
      <c r="E315" s="29" t="n"/>
      <c r="F315" s="29" t="n"/>
    </row>
    <row r="316">
      <c r="A316" s="33" t="n"/>
      <c r="B316" s="24" t="n"/>
      <c r="C316" s="34">
        <f>IF($B316="","",IFERROR(INDEX(Students!$B$5:$B$404,MATCH($B316,Students!$A$5:$A$404,0)),"?"))</f>
        <v/>
      </c>
      <c r="D316" s="35" t="n"/>
      <c r="E316" s="25" t="n"/>
      <c r="F316" s="25" t="n"/>
    </row>
    <row r="317">
      <c r="A317" s="30" t="n"/>
      <c r="B317" s="28" t="n"/>
      <c r="C317" s="31">
        <f>IF($B317="","",IFERROR(INDEX(Students!$B$5:$B$404,MATCH($B317,Students!$A$5:$A$404,0)),"?"))</f>
        <v/>
      </c>
      <c r="D317" s="32" t="n"/>
      <c r="E317" s="29" t="n"/>
      <c r="F317" s="29" t="n"/>
    </row>
    <row r="318">
      <c r="A318" s="33" t="n"/>
      <c r="B318" s="24" t="n"/>
      <c r="C318" s="34">
        <f>IF($B318="","",IFERROR(INDEX(Students!$B$5:$B$404,MATCH($B318,Students!$A$5:$A$404,0)),"?"))</f>
        <v/>
      </c>
      <c r="D318" s="35" t="n"/>
      <c r="E318" s="25" t="n"/>
      <c r="F318" s="25" t="n"/>
    </row>
    <row r="319">
      <c r="A319" s="30" t="n"/>
      <c r="B319" s="28" t="n"/>
      <c r="C319" s="31">
        <f>IF($B319="","",IFERROR(INDEX(Students!$B$5:$B$404,MATCH($B319,Students!$A$5:$A$404,0)),"?"))</f>
        <v/>
      </c>
      <c r="D319" s="32" t="n"/>
      <c r="E319" s="29" t="n"/>
      <c r="F319" s="29" t="n"/>
    </row>
    <row r="320">
      <c r="A320" s="33" t="n"/>
      <c r="B320" s="24" t="n"/>
      <c r="C320" s="34">
        <f>IF($B320="","",IFERROR(INDEX(Students!$B$5:$B$404,MATCH($B320,Students!$A$5:$A$404,0)),"?"))</f>
        <v/>
      </c>
      <c r="D320" s="35" t="n"/>
      <c r="E320" s="25" t="n"/>
      <c r="F320" s="25" t="n"/>
    </row>
    <row r="321">
      <c r="A321" s="30" t="n"/>
      <c r="B321" s="28" t="n"/>
      <c r="C321" s="31">
        <f>IF($B321="","",IFERROR(INDEX(Students!$B$5:$B$404,MATCH($B321,Students!$A$5:$A$404,0)),"?"))</f>
        <v/>
      </c>
      <c r="D321" s="32" t="n"/>
      <c r="E321" s="29" t="n"/>
      <c r="F321" s="29" t="n"/>
    </row>
    <row r="322">
      <c r="A322" s="33" t="n"/>
      <c r="B322" s="24" t="n"/>
      <c r="C322" s="34">
        <f>IF($B322="","",IFERROR(INDEX(Students!$B$5:$B$404,MATCH($B322,Students!$A$5:$A$404,0)),"?"))</f>
        <v/>
      </c>
      <c r="D322" s="35" t="n"/>
      <c r="E322" s="25" t="n"/>
      <c r="F322" s="25" t="n"/>
    </row>
    <row r="323">
      <c r="A323" s="30" t="n"/>
      <c r="B323" s="28" t="n"/>
      <c r="C323" s="31">
        <f>IF($B323="","",IFERROR(INDEX(Students!$B$5:$B$404,MATCH($B323,Students!$A$5:$A$404,0)),"?"))</f>
        <v/>
      </c>
      <c r="D323" s="32" t="n"/>
      <c r="E323" s="29" t="n"/>
      <c r="F323" s="29" t="n"/>
    </row>
    <row r="324">
      <c r="A324" s="33" t="n"/>
      <c r="B324" s="24" t="n"/>
      <c r="C324" s="34">
        <f>IF($B324="","",IFERROR(INDEX(Students!$B$5:$B$404,MATCH($B324,Students!$A$5:$A$404,0)),"?"))</f>
        <v/>
      </c>
      <c r="D324" s="35" t="n"/>
      <c r="E324" s="25" t="n"/>
      <c r="F324" s="25" t="n"/>
    </row>
    <row r="325">
      <c r="A325" s="30" t="n"/>
      <c r="B325" s="28" t="n"/>
      <c r="C325" s="31">
        <f>IF($B325="","",IFERROR(INDEX(Students!$B$5:$B$404,MATCH($B325,Students!$A$5:$A$404,0)),"?"))</f>
        <v/>
      </c>
      <c r="D325" s="32" t="n"/>
      <c r="E325" s="29" t="n"/>
      <c r="F325" s="29" t="n"/>
    </row>
    <row r="326">
      <c r="A326" s="33" t="n"/>
      <c r="B326" s="24" t="n"/>
      <c r="C326" s="34">
        <f>IF($B326="","",IFERROR(INDEX(Students!$B$5:$B$404,MATCH($B326,Students!$A$5:$A$404,0)),"?"))</f>
        <v/>
      </c>
      <c r="D326" s="35" t="n"/>
      <c r="E326" s="25" t="n"/>
      <c r="F326" s="25" t="n"/>
    </row>
    <row r="327">
      <c r="A327" s="30" t="n"/>
      <c r="B327" s="28" t="n"/>
      <c r="C327" s="31">
        <f>IF($B327="","",IFERROR(INDEX(Students!$B$5:$B$404,MATCH($B327,Students!$A$5:$A$404,0)),"?"))</f>
        <v/>
      </c>
      <c r="D327" s="32" t="n"/>
      <c r="E327" s="29" t="n"/>
      <c r="F327" s="29" t="n"/>
    </row>
    <row r="328">
      <c r="A328" s="33" t="n"/>
      <c r="B328" s="24" t="n"/>
      <c r="C328" s="34">
        <f>IF($B328="","",IFERROR(INDEX(Students!$B$5:$B$404,MATCH($B328,Students!$A$5:$A$404,0)),"?"))</f>
        <v/>
      </c>
      <c r="D328" s="35" t="n"/>
      <c r="E328" s="25" t="n"/>
      <c r="F328" s="25" t="n"/>
    </row>
    <row r="329">
      <c r="A329" s="30" t="n"/>
      <c r="B329" s="28" t="n"/>
      <c r="C329" s="31">
        <f>IF($B329="","",IFERROR(INDEX(Students!$B$5:$B$404,MATCH($B329,Students!$A$5:$A$404,0)),"?"))</f>
        <v/>
      </c>
      <c r="D329" s="32" t="n"/>
      <c r="E329" s="29" t="n"/>
      <c r="F329" s="29" t="n"/>
    </row>
    <row r="330">
      <c r="A330" s="33" t="n"/>
      <c r="B330" s="24" t="n"/>
      <c r="C330" s="34">
        <f>IF($B330="","",IFERROR(INDEX(Students!$B$5:$B$404,MATCH($B330,Students!$A$5:$A$404,0)),"?"))</f>
        <v/>
      </c>
      <c r="D330" s="35" t="n"/>
      <c r="E330" s="25" t="n"/>
      <c r="F330" s="25" t="n"/>
    </row>
    <row r="331">
      <c r="A331" s="30" t="n"/>
      <c r="B331" s="28" t="n"/>
      <c r="C331" s="31">
        <f>IF($B331="","",IFERROR(INDEX(Students!$B$5:$B$404,MATCH($B331,Students!$A$5:$A$404,0)),"?"))</f>
        <v/>
      </c>
      <c r="D331" s="32" t="n"/>
      <c r="E331" s="29" t="n"/>
      <c r="F331" s="29" t="n"/>
    </row>
    <row r="332">
      <c r="A332" s="33" t="n"/>
      <c r="B332" s="24" t="n"/>
      <c r="C332" s="34">
        <f>IF($B332="","",IFERROR(INDEX(Students!$B$5:$B$404,MATCH($B332,Students!$A$5:$A$404,0)),"?"))</f>
        <v/>
      </c>
      <c r="D332" s="35" t="n"/>
      <c r="E332" s="25" t="n"/>
      <c r="F332" s="25" t="n"/>
    </row>
    <row r="333">
      <c r="A333" s="30" t="n"/>
      <c r="B333" s="28" t="n"/>
      <c r="C333" s="31">
        <f>IF($B333="","",IFERROR(INDEX(Students!$B$5:$B$404,MATCH($B333,Students!$A$5:$A$404,0)),"?"))</f>
        <v/>
      </c>
      <c r="D333" s="32" t="n"/>
      <c r="E333" s="29" t="n"/>
      <c r="F333" s="29" t="n"/>
    </row>
    <row r="334">
      <c r="A334" s="33" t="n"/>
      <c r="B334" s="24" t="n"/>
      <c r="C334" s="34">
        <f>IF($B334="","",IFERROR(INDEX(Students!$B$5:$B$404,MATCH($B334,Students!$A$5:$A$404,0)),"?"))</f>
        <v/>
      </c>
      <c r="D334" s="35" t="n"/>
      <c r="E334" s="25" t="n"/>
      <c r="F334" s="25" t="n"/>
    </row>
    <row r="335">
      <c r="A335" s="30" t="n"/>
      <c r="B335" s="28" t="n"/>
      <c r="C335" s="31">
        <f>IF($B335="","",IFERROR(INDEX(Students!$B$5:$B$404,MATCH($B335,Students!$A$5:$A$404,0)),"?"))</f>
        <v/>
      </c>
      <c r="D335" s="32" t="n"/>
      <c r="E335" s="29" t="n"/>
      <c r="F335" s="29" t="n"/>
    </row>
    <row r="336">
      <c r="A336" s="33" t="n"/>
      <c r="B336" s="24" t="n"/>
      <c r="C336" s="34">
        <f>IF($B336="","",IFERROR(INDEX(Students!$B$5:$B$404,MATCH($B336,Students!$A$5:$A$404,0)),"?"))</f>
        <v/>
      </c>
      <c r="D336" s="35" t="n"/>
      <c r="E336" s="25" t="n"/>
      <c r="F336" s="25" t="n"/>
    </row>
    <row r="337">
      <c r="A337" s="30" t="n"/>
      <c r="B337" s="28" t="n"/>
      <c r="C337" s="31">
        <f>IF($B337="","",IFERROR(INDEX(Students!$B$5:$B$404,MATCH($B337,Students!$A$5:$A$404,0)),"?"))</f>
        <v/>
      </c>
      <c r="D337" s="32" t="n"/>
      <c r="E337" s="29" t="n"/>
      <c r="F337" s="29" t="n"/>
    </row>
    <row r="338">
      <c r="A338" s="33" t="n"/>
      <c r="B338" s="24" t="n"/>
      <c r="C338" s="34">
        <f>IF($B338="","",IFERROR(INDEX(Students!$B$5:$B$404,MATCH($B338,Students!$A$5:$A$404,0)),"?"))</f>
        <v/>
      </c>
      <c r="D338" s="35" t="n"/>
      <c r="E338" s="25" t="n"/>
      <c r="F338" s="25" t="n"/>
    </row>
    <row r="339">
      <c r="A339" s="30" t="n"/>
      <c r="B339" s="28" t="n"/>
      <c r="C339" s="31">
        <f>IF($B339="","",IFERROR(INDEX(Students!$B$5:$B$404,MATCH($B339,Students!$A$5:$A$404,0)),"?"))</f>
        <v/>
      </c>
      <c r="D339" s="32" t="n"/>
      <c r="E339" s="29" t="n"/>
      <c r="F339" s="29" t="n"/>
    </row>
    <row r="340">
      <c r="A340" s="33" t="n"/>
      <c r="B340" s="24" t="n"/>
      <c r="C340" s="34">
        <f>IF($B340="","",IFERROR(INDEX(Students!$B$5:$B$404,MATCH($B340,Students!$A$5:$A$404,0)),"?"))</f>
        <v/>
      </c>
      <c r="D340" s="35" t="n"/>
      <c r="E340" s="25" t="n"/>
      <c r="F340" s="25" t="n"/>
    </row>
    <row r="341">
      <c r="A341" s="30" t="n"/>
      <c r="B341" s="28" t="n"/>
      <c r="C341" s="31">
        <f>IF($B341="","",IFERROR(INDEX(Students!$B$5:$B$404,MATCH($B341,Students!$A$5:$A$404,0)),"?"))</f>
        <v/>
      </c>
      <c r="D341" s="32" t="n"/>
      <c r="E341" s="29" t="n"/>
      <c r="F341" s="29" t="n"/>
    </row>
    <row r="342">
      <c r="A342" s="33" t="n"/>
      <c r="B342" s="24" t="n"/>
      <c r="C342" s="34">
        <f>IF($B342="","",IFERROR(INDEX(Students!$B$5:$B$404,MATCH($B342,Students!$A$5:$A$404,0)),"?"))</f>
        <v/>
      </c>
      <c r="D342" s="35" t="n"/>
      <c r="E342" s="25" t="n"/>
      <c r="F342" s="25" t="n"/>
    </row>
    <row r="343">
      <c r="A343" s="30" t="n"/>
      <c r="B343" s="28" t="n"/>
      <c r="C343" s="31">
        <f>IF($B343="","",IFERROR(INDEX(Students!$B$5:$B$404,MATCH($B343,Students!$A$5:$A$404,0)),"?"))</f>
        <v/>
      </c>
      <c r="D343" s="32" t="n"/>
      <c r="E343" s="29" t="n"/>
      <c r="F343" s="29" t="n"/>
    </row>
    <row r="344">
      <c r="A344" s="33" t="n"/>
      <c r="B344" s="24" t="n"/>
      <c r="C344" s="34">
        <f>IF($B344="","",IFERROR(INDEX(Students!$B$5:$B$404,MATCH($B344,Students!$A$5:$A$404,0)),"?"))</f>
        <v/>
      </c>
      <c r="D344" s="35" t="n"/>
      <c r="E344" s="25" t="n"/>
      <c r="F344" s="25" t="n"/>
    </row>
    <row r="345">
      <c r="A345" s="30" t="n"/>
      <c r="B345" s="28" t="n"/>
      <c r="C345" s="31">
        <f>IF($B345="","",IFERROR(INDEX(Students!$B$5:$B$404,MATCH($B345,Students!$A$5:$A$404,0)),"?"))</f>
        <v/>
      </c>
      <c r="D345" s="32" t="n"/>
      <c r="E345" s="29" t="n"/>
      <c r="F345" s="29" t="n"/>
    </row>
    <row r="346">
      <c r="A346" s="33" t="n"/>
      <c r="B346" s="24" t="n"/>
      <c r="C346" s="34">
        <f>IF($B346="","",IFERROR(INDEX(Students!$B$5:$B$404,MATCH($B346,Students!$A$5:$A$404,0)),"?"))</f>
        <v/>
      </c>
      <c r="D346" s="35" t="n"/>
      <c r="E346" s="25" t="n"/>
      <c r="F346" s="25" t="n"/>
    </row>
    <row r="347">
      <c r="A347" s="30" t="n"/>
      <c r="B347" s="28" t="n"/>
      <c r="C347" s="31">
        <f>IF($B347="","",IFERROR(INDEX(Students!$B$5:$B$404,MATCH($B347,Students!$A$5:$A$404,0)),"?"))</f>
        <v/>
      </c>
      <c r="D347" s="32" t="n"/>
      <c r="E347" s="29" t="n"/>
      <c r="F347" s="29" t="n"/>
    </row>
    <row r="348">
      <c r="A348" s="33" t="n"/>
      <c r="B348" s="24" t="n"/>
      <c r="C348" s="34">
        <f>IF($B348="","",IFERROR(INDEX(Students!$B$5:$B$404,MATCH($B348,Students!$A$5:$A$404,0)),"?"))</f>
        <v/>
      </c>
      <c r="D348" s="35" t="n"/>
      <c r="E348" s="25" t="n"/>
      <c r="F348" s="25" t="n"/>
    </row>
    <row r="349">
      <c r="A349" s="30" t="n"/>
      <c r="B349" s="28" t="n"/>
      <c r="C349" s="31">
        <f>IF($B349="","",IFERROR(INDEX(Students!$B$5:$B$404,MATCH($B349,Students!$A$5:$A$404,0)),"?"))</f>
        <v/>
      </c>
      <c r="D349" s="32" t="n"/>
      <c r="E349" s="29" t="n"/>
      <c r="F349" s="29" t="n"/>
    </row>
    <row r="350">
      <c r="A350" s="33" t="n"/>
      <c r="B350" s="24" t="n"/>
      <c r="C350" s="34">
        <f>IF($B350="","",IFERROR(INDEX(Students!$B$5:$B$404,MATCH($B350,Students!$A$5:$A$404,0)),"?"))</f>
        <v/>
      </c>
      <c r="D350" s="35" t="n"/>
      <c r="E350" s="25" t="n"/>
      <c r="F350" s="25" t="n"/>
    </row>
    <row r="351">
      <c r="A351" s="30" t="n"/>
      <c r="B351" s="28" t="n"/>
      <c r="C351" s="31">
        <f>IF($B351="","",IFERROR(INDEX(Students!$B$5:$B$404,MATCH($B351,Students!$A$5:$A$404,0)),"?"))</f>
        <v/>
      </c>
      <c r="D351" s="32" t="n"/>
      <c r="E351" s="29" t="n"/>
      <c r="F351" s="29" t="n"/>
    </row>
    <row r="352">
      <c r="A352" s="33" t="n"/>
      <c r="B352" s="24" t="n"/>
      <c r="C352" s="34">
        <f>IF($B352="","",IFERROR(INDEX(Students!$B$5:$B$404,MATCH($B352,Students!$A$5:$A$404,0)),"?"))</f>
        <v/>
      </c>
      <c r="D352" s="35" t="n"/>
      <c r="E352" s="25" t="n"/>
      <c r="F352" s="25" t="n"/>
    </row>
    <row r="353">
      <c r="A353" s="30" t="n"/>
      <c r="B353" s="28" t="n"/>
      <c r="C353" s="31">
        <f>IF($B353="","",IFERROR(INDEX(Students!$B$5:$B$404,MATCH($B353,Students!$A$5:$A$404,0)),"?"))</f>
        <v/>
      </c>
      <c r="D353" s="32" t="n"/>
      <c r="E353" s="29" t="n"/>
      <c r="F353" s="29" t="n"/>
    </row>
    <row r="354">
      <c r="A354" s="33" t="n"/>
      <c r="B354" s="24" t="n"/>
      <c r="C354" s="34">
        <f>IF($B354="","",IFERROR(INDEX(Students!$B$5:$B$404,MATCH($B354,Students!$A$5:$A$404,0)),"?"))</f>
        <v/>
      </c>
      <c r="D354" s="35" t="n"/>
      <c r="E354" s="25" t="n"/>
      <c r="F354" s="25" t="n"/>
    </row>
    <row r="355">
      <c r="A355" s="30" t="n"/>
      <c r="B355" s="28" t="n"/>
      <c r="C355" s="31">
        <f>IF($B355="","",IFERROR(INDEX(Students!$B$5:$B$404,MATCH($B355,Students!$A$5:$A$404,0)),"?"))</f>
        <v/>
      </c>
      <c r="D355" s="32" t="n"/>
      <c r="E355" s="29" t="n"/>
      <c r="F355" s="29" t="n"/>
    </row>
    <row r="356">
      <c r="A356" s="33" t="n"/>
      <c r="B356" s="24" t="n"/>
      <c r="C356" s="34">
        <f>IF($B356="","",IFERROR(INDEX(Students!$B$5:$B$404,MATCH($B356,Students!$A$5:$A$404,0)),"?"))</f>
        <v/>
      </c>
      <c r="D356" s="35" t="n"/>
      <c r="E356" s="25" t="n"/>
      <c r="F356" s="25" t="n"/>
    </row>
    <row r="357">
      <c r="A357" s="30" t="n"/>
      <c r="B357" s="28" t="n"/>
      <c r="C357" s="31">
        <f>IF($B357="","",IFERROR(INDEX(Students!$B$5:$B$404,MATCH($B357,Students!$A$5:$A$404,0)),"?"))</f>
        <v/>
      </c>
      <c r="D357" s="32" t="n"/>
      <c r="E357" s="29" t="n"/>
      <c r="F357" s="29" t="n"/>
    </row>
    <row r="358">
      <c r="A358" s="33" t="n"/>
      <c r="B358" s="24" t="n"/>
      <c r="C358" s="34">
        <f>IF($B358="","",IFERROR(INDEX(Students!$B$5:$B$404,MATCH($B358,Students!$A$5:$A$404,0)),"?"))</f>
        <v/>
      </c>
      <c r="D358" s="35" t="n"/>
      <c r="E358" s="25" t="n"/>
      <c r="F358" s="25" t="n"/>
    </row>
    <row r="359">
      <c r="A359" s="30" t="n"/>
      <c r="B359" s="28" t="n"/>
      <c r="C359" s="31">
        <f>IF($B359="","",IFERROR(INDEX(Students!$B$5:$B$404,MATCH($B359,Students!$A$5:$A$404,0)),"?"))</f>
        <v/>
      </c>
      <c r="D359" s="32" t="n"/>
      <c r="E359" s="29" t="n"/>
      <c r="F359" s="29" t="n"/>
    </row>
    <row r="360">
      <c r="A360" s="33" t="n"/>
      <c r="B360" s="24" t="n"/>
      <c r="C360" s="34">
        <f>IF($B360="","",IFERROR(INDEX(Students!$B$5:$B$404,MATCH($B360,Students!$A$5:$A$404,0)),"?"))</f>
        <v/>
      </c>
      <c r="D360" s="35" t="n"/>
      <c r="E360" s="25" t="n"/>
      <c r="F360" s="25" t="n"/>
    </row>
    <row r="361">
      <c r="A361" s="30" t="n"/>
      <c r="B361" s="28" t="n"/>
      <c r="C361" s="31">
        <f>IF($B361="","",IFERROR(INDEX(Students!$B$5:$B$404,MATCH($B361,Students!$A$5:$A$404,0)),"?"))</f>
        <v/>
      </c>
      <c r="D361" s="32" t="n"/>
      <c r="E361" s="29" t="n"/>
      <c r="F361" s="29" t="n"/>
    </row>
    <row r="362">
      <c r="A362" s="33" t="n"/>
      <c r="B362" s="24" t="n"/>
      <c r="C362" s="34">
        <f>IF($B362="","",IFERROR(INDEX(Students!$B$5:$B$404,MATCH($B362,Students!$A$5:$A$404,0)),"?"))</f>
        <v/>
      </c>
      <c r="D362" s="35" t="n"/>
      <c r="E362" s="25" t="n"/>
      <c r="F362" s="25" t="n"/>
    </row>
    <row r="363">
      <c r="A363" s="30" t="n"/>
      <c r="B363" s="28" t="n"/>
      <c r="C363" s="31">
        <f>IF($B363="","",IFERROR(INDEX(Students!$B$5:$B$404,MATCH($B363,Students!$A$5:$A$404,0)),"?"))</f>
        <v/>
      </c>
      <c r="D363" s="32" t="n"/>
      <c r="E363" s="29" t="n"/>
      <c r="F363" s="29" t="n"/>
    </row>
    <row r="364">
      <c r="A364" s="33" t="n"/>
      <c r="B364" s="24" t="n"/>
      <c r="C364" s="34">
        <f>IF($B364="","",IFERROR(INDEX(Students!$B$5:$B$404,MATCH($B364,Students!$A$5:$A$404,0)),"?"))</f>
        <v/>
      </c>
      <c r="D364" s="35" t="n"/>
      <c r="E364" s="25" t="n"/>
      <c r="F364" s="25" t="n"/>
    </row>
    <row r="365">
      <c r="A365" s="30" t="n"/>
      <c r="B365" s="28" t="n"/>
      <c r="C365" s="31">
        <f>IF($B365="","",IFERROR(INDEX(Students!$B$5:$B$404,MATCH($B365,Students!$A$5:$A$404,0)),"?"))</f>
        <v/>
      </c>
      <c r="D365" s="32" t="n"/>
      <c r="E365" s="29" t="n"/>
      <c r="F365" s="29" t="n"/>
    </row>
    <row r="366">
      <c r="A366" s="33" t="n"/>
      <c r="B366" s="24" t="n"/>
      <c r="C366" s="34">
        <f>IF($B366="","",IFERROR(INDEX(Students!$B$5:$B$404,MATCH($B366,Students!$A$5:$A$404,0)),"?"))</f>
        <v/>
      </c>
      <c r="D366" s="35" t="n"/>
      <c r="E366" s="25" t="n"/>
      <c r="F366" s="25" t="n"/>
    </row>
    <row r="367">
      <c r="A367" s="30" t="n"/>
      <c r="B367" s="28" t="n"/>
      <c r="C367" s="31">
        <f>IF($B367="","",IFERROR(INDEX(Students!$B$5:$B$404,MATCH($B367,Students!$A$5:$A$404,0)),"?"))</f>
        <v/>
      </c>
      <c r="D367" s="32" t="n"/>
      <c r="E367" s="29" t="n"/>
      <c r="F367" s="29" t="n"/>
    </row>
    <row r="368">
      <c r="A368" s="33" t="n"/>
      <c r="B368" s="24" t="n"/>
      <c r="C368" s="34">
        <f>IF($B368="","",IFERROR(INDEX(Students!$B$5:$B$404,MATCH($B368,Students!$A$5:$A$404,0)),"?"))</f>
        <v/>
      </c>
      <c r="D368" s="35" t="n"/>
      <c r="E368" s="25" t="n"/>
      <c r="F368" s="25" t="n"/>
    </row>
    <row r="369">
      <c r="A369" s="30" t="n"/>
      <c r="B369" s="28" t="n"/>
      <c r="C369" s="31">
        <f>IF($B369="","",IFERROR(INDEX(Students!$B$5:$B$404,MATCH($B369,Students!$A$5:$A$404,0)),"?"))</f>
        <v/>
      </c>
      <c r="D369" s="32" t="n"/>
      <c r="E369" s="29" t="n"/>
      <c r="F369" s="29" t="n"/>
    </row>
    <row r="370">
      <c r="A370" s="33" t="n"/>
      <c r="B370" s="24" t="n"/>
      <c r="C370" s="34">
        <f>IF($B370="","",IFERROR(INDEX(Students!$B$5:$B$404,MATCH($B370,Students!$A$5:$A$404,0)),"?"))</f>
        <v/>
      </c>
      <c r="D370" s="35" t="n"/>
      <c r="E370" s="25" t="n"/>
      <c r="F370" s="25" t="n"/>
    </row>
    <row r="371">
      <c r="A371" s="30" t="n"/>
      <c r="B371" s="28" t="n"/>
      <c r="C371" s="31">
        <f>IF($B371="","",IFERROR(INDEX(Students!$B$5:$B$404,MATCH($B371,Students!$A$5:$A$404,0)),"?"))</f>
        <v/>
      </c>
      <c r="D371" s="32" t="n"/>
      <c r="E371" s="29" t="n"/>
      <c r="F371" s="29" t="n"/>
    </row>
    <row r="372">
      <c r="A372" s="33" t="n"/>
      <c r="B372" s="24" t="n"/>
      <c r="C372" s="34">
        <f>IF($B372="","",IFERROR(INDEX(Students!$B$5:$B$404,MATCH($B372,Students!$A$5:$A$404,0)),"?"))</f>
        <v/>
      </c>
      <c r="D372" s="35" t="n"/>
      <c r="E372" s="25" t="n"/>
      <c r="F372" s="25" t="n"/>
    </row>
    <row r="373">
      <c r="A373" s="30" t="n"/>
      <c r="B373" s="28" t="n"/>
      <c r="C373" s="31">
        <f>IF($B373="","",IFERROR(INDEX(Students!$B$5:$B$404,MATCH($B373,Students!$A$5:$A$404,0)),"?"))</f>
        <v/>
      </c>
      <c r="D373" s="32" t="n"/>
      <c r="E373" s="29" t="n"/>
      <c r="F373" s="29" t="n"/>
    </row>
    <row r="374">
      <c r="A374" s="33" t="n"/>
      <c r="B374" s="24" t="n"/>
      <c r="C374" s="34">
        <f>IF($B374="","",IFERROR(INDEX(Students!$B$5:$B$404,MATCH($B374,Students!$A$5:$A$404,0)),"?"))</f>
        <v/>
      </c>
      <c r="D374" s="35" t="n"/>
      <c r="E374" s="25" t="n"/>
      <c r="F374" s="25" t="n"/>
    </row>
    <row r="375">
      <c r="A375" s="30" t="n"/>
      <c r="B375" s="28" t="n"/>
      <c r="C375" s="31">
        <f>IF($B375="","",IFERROR(INDEX(Students!$B$5:$B$404,MATCH($B375,Students!$A$5:$A$404,0)),"?"))</f>
        <v/>
      </c>
      <c r="D375" s="32" t="n"/>
      <c r="E375" s="29" t="n"/>
      <c r="F375" s="29" t="n"/>
    </row>
    <row r="376">
      <c r="A376" s="33" t="n"/>
      <c r="B376" s="24" t="n"/>
      <c r="C376" s="34">
        <f>IF($B376="","",IFERROR(INDEX(Students!$B$5:$B$404,MATCH($B376,Students!$A$5:$A$404,0)),"?"))</f>
        <v/>
      </c>
      <c r="D376" s="35" t="n"/>
      <c r="E376" s="25" t="n"/>
      <c r="F376" s="25" t="n"/>
    </row>
    <row r="377">
      <c r="A377" s="30" t="n"/>
      <c r="B377" s="28" t="n"/>
      <c r="C377" s="31">
        <f>IF($B377="","",IFERROR(INDEX(Students!$B$5:$B$404,MATCH($B377,Students!$A$5:$A$404,0)),"?"))</f>
        <v/>
      </c>
      <c r="D377" s="32" t="n"/>
      <c r="E377" s="29" t="n"/>
      <c r="F377" s="29" t="n"/>
    </row>
    <row r="378">
      <c r="A378" s="33" t="n"/>
      <c r="B378" s="24" t="n"/>
      <c r="C378" s="34">
        <f>IF($B378="","",IFERROR(INDEX(Students!$B$5:$B$404,MATCH($B378,Students!$A$5:$A$404,0)),"?"))</f>
        <v/>
      </c>
      <c r="D378" s="35" t="n"/>
      <c r="E378" s="25" t="n"/>
      <c r="F378" s="25" t="n"/>
    </row>
    <row r="379">
      <c r="A379" s="30" t="n"/>
      <c r="B379" s="28" t="n"/>
      <c r="C379" s="31">
        <f>IF($B379="","",IFERROR(INDEX(Students!$B$5:$B$404,MATCH($B379,Students!$A$5:$A$404,0)),"?"))</f>
        <v/>
      </c>
      <c r="D379" s="32" t="n"/>
      <c r="E379" s="29" t="n"/>
      <c r="F379" s="29" t="n"/>
    </row>
    <row r="380">
      <c r="A380" s="33" t="n"/>
      <c r="B380" s="24" t="n"/>
      <c r="C380" s="34">
        <f>IF($B380="","",IFERROR(INDEX(Students!$B$5:$B$404,MATCH($B380,Students!$A$5:$A$404,0)),"?"))</f>
        <v/>
      </c>
      <c r="D380" s="35" t="n"/>
      <c r="E380" s="25" t="n"/>
      <c r="F380" s="25" t="n"/>
    </row>
    <row r="381">
      <c r="A381" s="30" t="n"/>
      <c r="B381" s="28" t="n"/>
      <c r="C381" s="31">
        <f>IF($B381="","",IFERROR(INDEX(Students!$B$5:$B$404,MATCH($B381,Students!$A$5:$A$404,0)),"?"))</f>
        <v/>
      </c>
      <c r="D381" s="32" t="n"/>
      <c r="E381" s="29" t="n"/>
      <c r="F381" s="29" t="n"/>
    </row>
    <row r="382">
      <c r="A382" s="33" t="n"/>
      <c r="B382" s="24" t="n"/>
      <c r="C382" s="34">
        <f>IF($B382="","",IFERROR(INDEX(Students!$B$5:$B$404,MATCH($B382,Students!$A$5:$A$404,0)),"?"))</f>
        <v/>
      </c>
      <c r="D382" s="35" t="n"/>
      <c r="E382" s="25" t="n"/>
      <c r="F382" s="25" t="n"/>
    </row>
    <row r="383">
      <c r="A383" s="30" t="n"/>
      <c r="B383" s="28" t="n"/>
      <c r="C383" s="31">
        <f>IF($B383="","",IFERROR(INDEX(Students!$B$5:$B$404,MATCH($B383,Students!$A$5:$A$404,0)),"?"))</f>
        <v/>
      </c>
      <c r="D383" s="32" t="n"/>
      <c r="E383" s="29" t="n"/>
      <c r="F383" s="29" t="n"/>
    </row>
    <row r="384">
      <c r="A384" s="33" t="n"/>
      <c r="B384" s="24" t="n"/>
      <c r="C384" s="34">
        <f>IF($B384="","",IFERROR(INDEX(Students!$B$5:$B$404,MATCH($B384,Students!$A$5:$A$404,0)),"?"))</f>
        <v/>
      </c>
      <c r="D384" s="35" t="n"/>
      <c r="E384" s="25" t="n"/>
      <c r="F384" s="25" t="n"/>
    </row>
    <row r="385">
      <c r="A385" s="30" t="n"/>
      <c r="B385" s="28" t="n"/>
      <c r="C385" s="31">
        <f>IF($B385="","",IFERROR(INDEX(Students!$B$5:$B$404,MATCH($B385,Students!$A$5:$A$404,0)),"?"))</f>
        <v/>
      </c>
      <c r="D385" s="32" t="n"/>
      <c r="E385" s="29" t="n"/>
      <c r="F385" s="29" t="n"/>
    </row>
    <row r="386">
      <c r="A386" s="33" t="n"/>
      <c r="B386" s="24" t="n"/>
      <c r="C386" s="34">
        <f>IF($B386="","",IFERROR(INDEX(Students!$B$5:$B$404,MATCH($B386,Students!$A$5:$A$404,0)),"?"))</f>
        <v/>
      </c>
      <c r="D386" s="35" t="n"/>
      <c r="E386" s="25" t="n"/>
      <c r="F386" s="25" t="n"/>
    </row>
    <row r="387">
      <c r="A387" s="30" t="n"/>
      <c r="B387" s="28" t="n"/>
      <c r="C387" s="31">
        <f>IF($B387="","",IFERROR(INDEX(Students!$B$5:$B$404,MATCH($B387,Students!$A$5:$A$404,0)),"?"))</f>
        <v/>
      </c>
      <c r="D387" s="32" t="n"/>
      <c r="E387" s="29" t="n"/>
      <c r="F387" s="29" t="n"/>
    </row>
    <row r="388">
      <c r="A388" s="33" t="n"/>
      <c r="B388" s="24" t="n"/>
      <c r="C388" s="34">
        <f>IF($B388="","",IFERROR(INDEX(Students!$B$5:$B$404,MATCH($B388,Students!$A$5:$A$404,0)),"?"))</f>
        <v/>
      </c>
      <c r="D388" s="35" t="n"/>
      <c r="E388" s="25" t="n"/>
      <c r="F388" s="25" t="n"/>
    </row>
    <row r="389">
      <c r="A389" s="30" t="n"/>
      <c r="B389" s="28" t="n"/>
      <c r="C389" s="31">
        <f>IF($B389="","",IFERROR(INDEX(Students!$B$5:$B$404,MATCH($B389,Students!$A$5:$A$404,0)),"?"))</f>
        <v/>
      </c>
      <c r="D389" s="32" t="n"/>
      <c r="E389" s="29" t="n"/>
      <c r="F389" s="29" t="n"/>
    </row>
    <row r="390">
      <c r="A390" s="33" t="n"/>
      <c r="B390" s="24" t="n"/>
      <c r="C390" s="34">
        <f>IF($B390="","",IFERROR(INDEX(Students!$B$5:$B$404,MATCH($B390,Students!$A$5:$A$404,0)),"?"))</f>
        <v/>
      </c>
      <c r="D390" s="35" t="n"/>
      <c r="E390" s="25" t="n"/>
      <c r="F390" s="25" t="n"/>
    </row>
    <row r="391">
      <c r="A391" s="30" t="n"/>
      <c r="B391" s="28" t="n"/>
      <c r="C391" s="31">
        <f>IF($B391="","",IFERROR(INDEX(Students!$B$5:$B$404,MATCH($B391,Students!$A$5:$A$404,0)),"?"))</f>
        <v/>
      </c>
      <c r="D391" s="32" t="n"/>
      <c r="E391" s="29" t="n"/>
      <c r="F391" s="29" t="n"/>
    </row>
    <row r="392">
      <c r="A392" s="33" t="n"/>
      <c r="B392" s="24" t="n"/>
      <c r="C392" s="34">
        <f>IF($B392="","",IFERROR(INDEX(Students!$B$5:$B$404,MATCH($B392,Students!$A$5:$A$404,0)),"?"))</f>
        <v/>
      </c>
      <c r="D392" s="35" t="n"/>
      <c r="E392" s="25" t="n"/>
      <c r="F392" s="25" t="n"/>
    </row>
    <row r="393">
      <c r="A393" s="30" t="n"/>
      <c r="B393" s="28" t="n"/>
      <c r="C393" s="31">
        <f>IF($B393="","",IFERROR(INDEX(Students!$B$5:$B$404,MATCH($B393,Students!$A$5:$A$404,0)),"?"))</f>
        <v/>
      </c>
      <c r="D393" s="32" t="n"/>
      <c r="E393" s="29" t="n"/>
      <c r="F393" s="29" t="n"/>
    </row>
    <row r="394">
      <c r="A394" s="33" t="n"/>
      <c r="B394" s="24" t="n"/>
      <c r="C394" s="34">
        <f>IF($B394="","",IFERROR(INDEX(Students!$B$5:$B$404,MATCH($B394,Students!$A$5:$A$404,0)),"?"))</f>
        <v/>
      </c>
      <c r="D394" s="35" t="n"/>
      <c r="E394" s="25" t="n"/>
      <c r="F394" s="25" t="n"/>
    </row>
    <row r="395">
      <c r="A395" s="30" t="n"/>
      <c r="B395" s="28" t="n"/>
      <c r="C395" s="31">
        <f>IF($B395="","",IFERROR(INDEX(Students!$B$5:$B$404,MATCH($B395,Students!$A$5:$A$404,0)),"?"))</f>
        <v/>
      </c>
      <c r="D395" s="32" t="n"/>
      <c r="E395" s="29" t="n"/>
      <c r="F395" s="29" t="n"/>
    </row>
    <row r="396">
      <c r="A396" s="33" t="n"/>
      <c r="B396" s="24" t="n"/>
      <c r="C396" s="34">
        <f>IF($B396="","",IFERROR(INDEX(Students!$B$5:$B$404,MATCH($B396,Students!$A$5:$A$404,0)),"?"))</f>
        <v/>
      </c>
      <c r="D396" s="35" t="n"/>
      <c r="E396" s="25" t="n"/>
      <c r="F396" s="25" t="n"/>
    </row>
    <row r="397">
      <c r="A397" s="30" t="n"/>
      <c r="B397" s="28" t="n"/>
      <c r="C397" s="31">
        <f>IF($B397="","",IFERROR(INDEX(Students!$B$5:$B$404,MATCH($B397,Students!$A$5:$A$404,0)),"?"))</f>
        <v/>
      </c>
      <c r="D397" s="32" t="n"/>
      <c r="E397" s="29" t="n"/>
      <c r="F397" s="29" t="n"/>
    </row>
    <row r="398">
      <c r="A398" s="33" t="n"/>
      <c r="B398" s="24" t="n"/>
      <c r="C398" s="34">
        <f>IF($B398="","",IFERROR(INDEX(Students!$B$5:$B$404,MATCH($B398,Students!$A$5:$A$404,0)),"?"))</f>
        <v/>
      </c>
      <c r="D398" s="35" t="n"/>
      <c r="E398" s="25" t="n"/>
      <c r="F398" s="25" t="n"/>
    </row>
    <row r="399">
      <c r="A399" s="30" t="n"/>
      <c r="B399" s="28" t="n"/>
      <c r="C399" s="31">
        <f>IF($B399="","",IFERROR(INDEX(Students!$B$5:$B$404,MATCH($B399,Students!$A$5:$A$404,0)),"?"))</f>
        <v/>
      </c>
      <c r="D399" s="32" t="n"/>
      <c r="E399" s="29" t="n"/>
      <c r="F399" s="29" t="n"/>
    </row>
    <row r="400">
      <c r="A400" s="33" t="n"/>
      <c r="B400" s="24" t="n"/>
      <c r="C400" s="34">
        <f>IF($B400="","",IFERROR(INDEX(Students!$B$5:$B$404,MATCH($B400,Students!$A$5:$A$404,0)),"?"))</f>
        <v/>
      </c>
      <c r="D400" s="35" t="n"/>
      <c r="E400" s="25" t="n"/>
      <c r="F400" s="25" t="n"/>
    </row>
    <row r="401">
      <c r="A401" s="30" t="n"/>
      <c r="B401" s="28" t="n"/>
      <c r="C401" s="31">
        <f>IF($B401="","",IFERROR(INDEX(Students!$B$5:$B$404,MATCH($B401,Students!$A$5:$A$404,0)),"?"))</f>
        <v/>
      </c>
      <c r="D401" s="32" t="n"/>
      <c r="E401" s="29" t="n"/>
      <c r="F401" s="29" t="n"/>
    </row>
    <row r="402">
      <c r="A402" s="33" t="n"/>
      <c r="B402" s="24" t="n"/>
      <c r="C402" s="34">
        <f>IF($B402="","",IFERROR(INDEX(Students!$B$5:$B$404,MATCH($B402,Students!$A$5:$A$404,0)),"?"))</f>
        <v/>
      </c>
      <c r="D402" s="35" t="n"/>
      <c r="E402" s="25" t="n"/>
      <c r="F402" s="25" t="n"/>
    </row>
    <row r="403">
      <c r="A403" s="30" t="n"/>
      <c r="B403" s="28" t="n"/>
      <c r="C403" s="31">
        <f>IF($B403="","",IFERROR(INDEX(Students!$B$5:$B$404,MATCH($B403,Students!$A$5:$A$404,0)),"?"))</f>
        <v/>
      </c>
      <c r="D403" s="32" t="n"/>
      <c r="E403" s="29" t="n"/>
      <c r="F403" s="29" t="n"/>
    </row>
    <row r="404">
      <c r="A404" s="33" t="n"/>
      <c r="B404" s="24" t="n"/>
      <c r="C404" s="34">
        <f>IF($B404="","",IFERROR(INDEX(Students!$B$5:$B$404,MATCH($B404,Students!$A$5:$A$404,0)),"?"))</f>
        <v/>
      </c>
      <c r="D404" s="35" t="n"/>
      <c r="E404" s="25" t="n"/>
      <c r="F404" s="25" t="n"/>
    </row>
    <row r="405">
      <c r="A405" s="30" t="n"/>
      <c r="B405" s="28" t="n"/>
      <c r="C405" s="31">
        <f>IF($B405="","",IFERROR(INDEX(Students!$B$5:$B$404,MATCH($B405,Students!$A$5:$A$404,0)),"?"))</f>
        <v/>
      </c>
      <c r="D405" s="32" t="n"/>
      <c r="E405" s="29" t="n"/>
      <c r="F405" s="29" t="n"/>
    </row>
    <row r="406">
      <c r="A406" s="33" t="n"/>
      <c r="B406" s="24" t="n"/>
      <c r="C406" s="34">
        <f>IF($B406="","",IFERROR(INDEX(Students!$B$5:$B$404,MATCH($B406,Students!$A$5:$A$404,0)),"?"))</f>
        <v/>
      </c>
      <c r="D406" s="35" t="n"/>
      <c r="E406" s="25" t="n"/>
      <c r="F406" s="25" t="n"/>
    </row>
    <row r="407">
      <c r="A407" s="30" t="n"/>
      <c r="B407" s="28" t="n"/>
      <c r="C407" s="31">
        <f>IF($B407="","",IFERROR(INDEX(Students!$B$5:$B$404,MATCH($B407,Students!$A$5:$A$404,0)),"?"))</f>
        <v/>
      </c>
      <c r="D407" s="32" t="n"/>
      <c r="E407" s="29" t="n"/>
      <c r="F407" s="29" t="n"/>
    </row>
    <row r="408">
      <c r="A408" s="33" t="n"/>
      <c r="B408" s="24" t="n"/>
      <c r="C408" s="34">
        <f>IF($B408="","",IFERROR(INDEX(Students!$B$5:$B$404,MATCH($B408,Students!$A$5:$A$404,0)),"?"))</f>
        <v/>
      </c>
      <c r="D408" s="35" t="n"/>
      <c r="E408" s="25" t="n"/>
      <c r="F408" s="25" t="n"/>
    </row>
    <row r="409">
      <c r="A409" s="30" t="n"/>
      <c r="B409" s="28" t="n"/>
      <c r="C409" s="31">
        <f>IF($B409="","",IFERROR(INDEX(Students!$B$5:$B$404,MATCH($B409,Students!$A$5:$A$404,0)),"?"))</f>
        <v/>
      </c>
      <c r="D409" s="32" t="n"/>
      <c r="E409" s="29" t="n"/>
      <c r="F409" s="29" t="n"/>
    </row>
    <row r="410">
      <c r="A410" s="33" t="n"/>
      <c r="B410" s="24" t="n"/>
      <c r="C410" s="34">
        <f>IF($B410="","",IFERROR(INDEX(Students!$B$5:$B$404,MATCH($B410,Students!$A$5:$A$404,0)),"?"))</f>
        <v/>
      </c>
      <c r="D410" s="35" t="n"/>
      <c r="E410" s="25" t="n"/>
      <c r="F410" s="25" t="n"/>
    </row>
    <row r="411">
      <c r="A411" s="30" t="n"/>
      <c r="B411" s="28" t="n"/>
      <c r="C411" s="31">
        <f>IF($B411="","",IFERROR(INDEX(Students!$B$5:$B$404,MATCH($B411,Students!$A$5:$A$404,0)),"?"))</f>
        <v/>
      </c>
      <c r="D411" s="32" t="n"/>
      <c r="E411" s="29" t="n"/>
      <c r="F411" s="29" t="n"/>
    </row>
    <row r="412">
      <c r="A412" s="33" t="n"/>
      <c r="B412" s="24" t="n"/>
      <c r="C412" s="34">
        <f>IF($B412="","",IFERROR(INDEX(Students!$B$5:$B$404,MATCH($B412,Students!$A$5:$A$404,0)),"?"))</f>
        <v/>
      </c>
      <c r="D412" s="35" t="n"/>
      <c r="E412" s="25" t="n"/>
      <c r="F412" s="25" t="n"/>
    </row>
    <row r="413">
      <c r="A413" s="30" t="n"/>
      <c r="B413" s="28" t="n"/>
      <c r="C413" s="31">
        <f>IF($B413="","",IFERROR(INDEX(Students!$B$5:$B$404,MATCH($B413,Students!$A$5:$A$404,0)),"?"))</f>
        <v/>
      </c>
      <c r="D413" s="32" t="n"/>
      <c r="E413" s="29" t="n"/>
      <c r="F413" s="29" t="n"/>
    </row>
    <row r="414">
      <c r="A414" s="33" t="n"/>
      <c r="B414" s="24" t="n"/>
      <c r="C414" s="34">
        <f>IF($B414="","",IFERROR(INDEX(Students!$B$5:$B$404,MATCH($B414,Students!$A$5:$A$404,0)),"?"))</f>
        <v/>
      </c>
      <c r="D414" s="35" t="n"/>
      <c r="E414" s="25" t="n"/>
      <c r="F414" s="25" t="n"/>
    </row>
    <row r="415">
      <c r="A415" s="30" t="n"/>
      <c r="B415" s="28" t="n"/>
      <c r="C415" s="31">
        <f>IF($B415="","",IFERROR(INDEX(Students!$B$5:$B$404,MATCH($B415,Students!$A$5:$A$404,0)),"?"))</f>
        <v/>
      </c>
      <c r="D415" s="32" t="n"/>
      <c r="E415" s="29" t="n"/>
      <c r="F415" s="29" t="n"/>
    </row>
    <row r="416">
      <c r="A416" s="33" t="n"/>
      <c r="B416" s="24" t="n"/>
      <c r="C416" s="34">
        <f>IF($B416="","",IFERROR(INDEX(Students!$B$5:$B$404,MATCH($B416,Students!$A$5:$A$404,0)),"?"))</f>
        <v/>
      </c>
      <c r="D416" s="35" t="n"/>
      <c r="E416" s="25" t="n"/>
      <c r="F416" s="25" t="n"/>
    </row>
    <row r="417">
      <c r="A417" s="30" t="n"/>
      <c r="B417" s="28" t="n"/>
      <c r="C417" s="31">
        <f>IF($B417="","",IFERROR(INDEX(Students!$B$5:$B$404,MATCH($B417,Students!$A$5:$A$404,0)),"?"))</f>
        <v/>
      </c>
      <c r="D417" s="32" t="n"/>
      <c r="E417" s="29" t="n"/>
      <c r="F417" s="29" t="n"/>
    </row>
    <row r="418">
      <c r="A418" s="33" t="n"/>
      <c r="B418" s="24" t="n"/>
      <c r="C418" s="34">
        <f>IF($B418="","",IFERROR(INDEX(Students!$B$5:$B$404,MATCH($B418,Students!$A$5:$A$404,0)),"?"))</f>
        <v/>
      </c>
      <c r="D418" s="35" t="n"/>
      <c r="E418" s="25" t="n"/>
      <c r="F418" s="25" t="n"/>
    </row>
    <row r="419">
      <c r="A419" s="30" t="n"/>
      <c r="B419" s="28" t="n"/>
      <c r="C419" s="31">
        <f>IF($B419="","",IFERROR(INDEX(Students!$B$5:$B$404,MATCH($B419,Students!$A$5:$A$404,0)),"?"))</f>
        <v/>
      </c>
      <c r="D419" s="32" t="n"/>
      <c r="E419" s="29" t="n"/>
      <c r="F419" s="29" t="n"/>
    </row>
    <row r="420">
      <c r="A420" s="33" t="n"/>
      <c r="B420" s="24" t="n"/>
      <c r="C420" s="34">
        <f>IF($B420="","",IFERROR(INDEX(Students!$B$5:$B$404,MATCH($B420,Students!$A$5:$A$404,0)),"?"))</f>
        <v/>
      </c>
      <c r="D420" s="35" t="n"/>
      <c r="E420" s="25" t="n"/>
      <c r="F420" s="25" t="n"/>
    </row>
    <row r="421">
      <c r="A421" s="30" t="n"/>
      <c r="B421" s="28" t="n"/>
      <c r="C421" s="31">
        <f>IF($B421="","",IFERROR(INDEX(Students!$B$5:$B$404,MATCH($B421,Students!$A$5:$A$404,0)),"?"))</f>
        <v/>
      </c>
      <c r="D421" s="32" t="n"/>
      <c r="E421" s="29" t="n"/>
      <c r="F421" s="29" t="n"/>
    </row>
    <row r="422">
      <c r="A422" s="33" t="n"/>
      <c r="B422" s="24" t="n"/>
      <c r="C422" s="34">
        <f>IF($B422="","",IFERROR(INDEX(Students!$B$5:$B$404,MATCH($B422,Students!$A$5:$A$404,0)),"?"))</f>
        <v/>
      </c>
      <c r="D422" s="35" t="n"/>
      <c r="E422" s="25" t="n"/>
      <c r="F422" s="25" t="n"/>
    </row>
    <row r="423">
      <c r="A423" s="30" t="n"/>
      <c r="B423" s="28" t="n"/>
      <c r="C423" s="31">
        <f>IF($B423="","",IFERROR(INDEX(Students!$B$5:$B$404,MATCH($B423,Students!$A$5:$A$404,0)),"?"))</f>
        <v/>
      </c>
      <c r="D423" s="32" t="n"/>
      <c r="E423" s="29" t="n"/>
      <c r="F423" s="29" t="n"/>
    </row>
    <row r="424">
      <c r="A424" s="33" t="n"/>
      <c r="B424" s="24" t="n"/>
      <c r="C424" s="34">
        <f>IF($B424="","",IFERROR(INDEX(Students!$B$5:$B$404,MATCH($B424,Students!$A$5:$A$404,0)),"?"))</f>
        <v/>
      </c>
      <c r="D424" s="35" t="n"/>
      <c r="E424" s="25" t="n"/>
      <c r="F424" s="25" t="n"/>
    </row>
    <row r="425">
      <c r="A425" s="30" t="n"/>
      <c r="B425" s="28" t="n"/>
      <c r="C425" s="31">
        <f>IF($B425="","",IFERROR(INDEX(Students!$B$5:$B$404,MATCH($B425,Students!$A$5:$A$404,0)),"?"))</f>
        <v/>
      </c>
      <c r="D425" s="32" t="n"/>
      <c r="E425" s="29" t="n"/>
      <c r="F425" s="29" t="n"/>
    </row>
    <row r="426">
      <c r="A426" s="33" t="n"/>
      <c r="B426" s="24" t="n"/>
      <c r="C426" s="34">
        <f>IF($B426="","",IFERROR(INDEX(Students!$B$5:$B$404,MATCH($B426,Students!$A$5:$A$404,0)),"?"))</f>
        <v/>
      </c>
      <c r="D426" s="35" t="n"/>
      <c r="E426" s="25" t="n"/>
      <c r="F426" s="25" t="n"/>
    </row>
    <row r="427">
      <c r="A427" s="30" t="n"/>
      <c r="B427" s="28" t="n"/>
      <c r="C427" s="31">
        <f>IF($B427="","",IFERROR(INDEX(Students!$B$5:$B$404,MATCH($B427,Students!$A$5:$A$404,0)),"?"))</f>
        <v/>
      </c>
      <c r="D427" s="32" t="n"/>
      <c r="E427" s="29" t="n"/>
      <c r="F427" s="29" t="n"/>
    </row>
    <row r="428">
      <c r="A428" s="33" t="n"/>
      <c r="B428" s="24" t="n"/>
      <c r="C428" s="34">
        <f>IF($B428="","",IFERROR(INDEX(Students!$B$5:$B$404,MATCH($B428,Students!$A$5:$A$404,0)),"?"))</f>
        <v/>
      </c>
      <c r="D428" s="35" t="n"/>
      <c r="E428" s="25" t="n"/>
      <c r="F428" s="25" t="n"/>
    </row>
    <row r="429">
      <c r="A429" s="30" t="n"/>
      <c r="B429" s="28" t="n"/>
      <c r="C429" s="31">
        <f>IF($B429="","",IFERROR(INDEX(Students!$B$5:$B$404,MATCH($B429,Students!$A$5:$A$404,0)),"?"))</f>
        <v/>
      </c>
      <c r="D429" s="32" t="n"/>
      <c r="E429" s="29" t="n"/>
      <c r="F429" s="29" t="n"/>
    </row>
    <row r="430">
      <c r="A430" s="33" t="n"/>
      <c r="B430" s="24" t="n"/>
      <c r="C430" s="34">
        <f>IF($B430="","",IFERROR(INDEX(Students!$B$5:$B$404,MATCH($B430,Students!$A$5:$A$404,0)),"?"))</f>
        <v/>
      </c>
      <c r="D430" s="35" t="n"/>
      <c r="E430" s="25" t="n"/>
      <c r="F430" s="25" t="n"/>
    </row>
    <row r="431">
      <c r="A431" s="30" t="n"/>
      <c r="B431" s="28" t="n"/>
      <c r="C431" s="31">
        <f>IF($B431="","",IFERROR(INDEX(Students!$B$5:$B$404,MATCH($B431,Students!$A$5:$A$404,0)),"?"))</f>
        <v/>
      </c>
      <c r="D431" s="32" t="n"/>
      <c r="E431" s="29" t="n"/>
      <c r="F431" s="29" t="n"/>
    </row>
    <row r="432">
      <c r="A432" s="33" t="n"/>
      <c r="B432" s="24" t="n"/>
      <c r="C432" s="34">
        <f>IF($B432="","",IFERROR(INDEX(Students!$B$5:$B$404,MATCH($B432,Students!$A$5:$A$404,0)),"?"))</f>
        <v/>
      </c>
      <c r="D432" s="35" t="n"/>
      <c r="E432" s="25" t="n"/>
      <c r="F432" s="25" t="n"/>
    </row>
    <row r="433">
      <c r="A433" s="30" t="n"/>
      <c r="B433" s="28" t="n"/>
      <c r="C433" s="31">
        <f>IF($B433="","",IFERROR(INDEX(Students!$B$5:$B$404,MATCH($B433,Students!$A$5:$A$404,0)),"?"))</f>
        <v/>
      </c>
      <c r="D433" s="32" t="n"/>
      <c r="E433" s="29" t="n"/>
      <c r="F433" s="29" t="n"/>
    </row>
    <row r="434">
      <c r="A434" s="33" t="n"/>
      <c r="B434" s="24" t="n"/>
      <c r="C434" s="34">
        <f>IF($B434="","",IFERROR(INDEX(Students!$B$5:$B$404,MATCH($B434,Students!$A$5:$A$404,0)),"?"))</f>
        <v/>
      </c>
      <c r="D434" s="35" t="n"/>
      <c r="E434" s="25" t="n"/>
      <c r="F434" s="25" t="n"/>
    </row>
    <row r="435">
      <c r="A435" s="30" t="n"/>
      <c r="B435" s="28" t="n"/>
      <c r="C435" s="31">
        <f>IF($B435="","",IFERROR(INDEX(Students!$B$5:$B$404,MATCH($B435,Students!$A$5:$A$404,0)),"?"))</f>
        <v/>
      </c>
      <c r="D435" s="32" t="n"/>
      <c r="E435" s="29" t="n"/>
      <c r="F435" s="29" t="n"/>
    </row>
    <row r="436">
      <c r="A436" s="33" t="n"/>
      <c r="B436" s="24" t="n"/>
      <c r="C436" s="34">
        <f>IF($B436="","",IFERROR(INDEX(Students!$B$5:$B$404,MATCH($B436,Students!$A$5:$A$404,0)),"?"))</f>
        <v/>
      </c>
      <c r="D436" s="35" t="n"/>
      <c r="E436" s="25" t="n"/>
      <c r="F436" s="25" t="n"/>
    </row>
    <row r="437">
      <c r="A437" s="30" t="n"/>
      <c r="B437" s="28" t="n"/>
      <c r="C437" s="31">
        <f>IF($B437="","",IFERROR(INDEX(Students!$B$5:$B$404,MATCH($B437,Students!$A$5:$A$404,0)),"?"))</f>
        <v/>
      </c>
      <c r="D437" s="32" t="n"/>
      <c r="E437" s="29" t="n"/>
      <c r="F437" s="29" t="n"/>
    </row>
    <row r="438">
      <c r="A438" s="33" t="n"/>
      <c r="B438" s="24" t="n"/>
      <c r="C438" s="34">
        <f>IF($B438="","",IFERROR(INDEX(Students!$B$5:$B$404,MATCH($B438,Students!$A$5:$A$404,0)),"?"))</f>
        <v/>
      </c>
      <c r="D438" s="35" t="n"/>
      <c r="E438" s="25" t="n"/>
      <c r="F438" s="25" t="n"/>
    </row>
    <row r="439">
      <c r="A439" s="30" t="n"/>
      <c r="B439" s="28" t="n"/>
      <c r="C439" s="31">
        <f>IF($B439="","",IFERROR(INDEX(Students!$B$5:$B$404,MATCH($B439,Students!$A$5:$A$404,0)),"?"))</f>
        <v/>
      </c>
      <c r="D439" s="32" t="n"/>
      <c r="E439" s="29" t="n"/>
      <c r="F439" s="29" t="n"/>
    </row>
    <row r="440">
      <c r="A440" s="33" t="n"/>
      <c r="B440" s="24" t="n"/>
      <c r="C440" s="34">
        <f>IF($B440="","",IFERROR(INDEX(Students!$B$5:$B$404,MATCH($B440,Students!$A$5:$A$404,0)),"?"))</f>
        <v/>
      </c>
      <c r="D440" s="35" t="n"/>
      <c r="E440" s="25" t="n"/>
      <c r="F440" s="25" t="n"/>
    </row>
    <row r="441">
      <c r="A441" s="30" t="n"/>
      <c r="B441" s="28" t="n"/>
      <c r="C441" s="31">
        <f>IF($B441="","",IFERROR(INDEX(Students!$B$5:$B$404,MATCH($B441,Students!$A$5:$A$404,0)),"?"))</f>
        <v/>
      </c>
      <c r="D441" s="32" t="n"/>
      <c r="E441" s="29" t="n"/>
      <c r="F441" s="29" t="n"/>
    </row>
    <row r="442">
      <c r="A442" s="33" t="n"/>
      <c r="B442" s="24" t="n"/>
      <c r="C442" s="34">
        <f>IF($B442="","",IFERROR(INDEX(Students!$B$5:$B$404,MATCH($B442,Students!$A$5:$A$404,0)),"?"))</f>
        <v/>
      </c>
      <c r="D442" s="35" t="n"/>
      <c r="E442" s="25" t="n"/>
      <c r="F442" s="25" t="n"/>
    </row>
    <row r="443">
      <c r="A443" s="30" t="n"/>
      <c r="B443" s="28" t="n"/>
      <c r="C443" s="31">
        <f>IF($B443="","",IFERROR(INDEX(Students!$B$5:$B$404,MATCH($B443,Students!$A$5:$A$404,0)),"?"))</f>
        <v/>
      </c>
      <c r="D443" s="32" t="n"/>
      <c r="E443" s="29" t="n"/>
      <c r="F443" s="29" t="n"/>
    </row>
    <row r="444">
      <c r="A444" s="33" t="n"/>
      <c r="B444" s="24" t="n"/>
      <c r="C444" s="34">
        <f>IF($B444="","",IFERROR(INDEX(Students!$B$5:$B$404,MATCH($B444,Students!$A$5:$A$404,0)),"?"))</f>
        <v/>
      </c>
      <c r="D444" s="35" t="n"/>
      <c r="E444" s="25" t="n"/>
      <c r="F444" s="25" t="n"/>
    </row>
    <row r="445">
      <c r="A445" s="30" t="n"/>
      <c r="B445" s="28" t="n"/>
      <c r="C445" s="31">
        <f>IF($B445="","",IFERROR(INDEX(Students!$B$5:$B$404,MATCH($B445,Students!$A$5:$A$404,0)),"?"))</f>
        <v/>
      </c>
      <c r="D445" s="32" t="n"/>
      <c r="E445" s="29" t="n"/>
      <c r="F445" s="29" t="n"/>
    </row>
    <row r="446">
      <c r="A446" s="33" t="n"/>
      <c r="B446" s="24" t="n"/>
      <c r="C446" s="34">
        <f>IF($B446="","",IFERROR(INDEX(Students!$B$5:$B$404,MATCH($B446,Students!$A$5:$A$404,0)),"?"))</f>
        <v/>
      </c>
      <c r="D446" s="35" t="n"/>
      <c r="E446" s="25" t="n"/>
      <c r="F446" s="25" t="n"/>
    </row>
    <row r="447">
      <c r="A447" s="30" t="n"/>
      <c r="B447" s="28" t="n"/>
      <c r="C447" s="31">
        <f>IF($B447="","",IFERROR(INDEX(Students!$B$5:$B$404,MATCH($B447,Students!$A$5:$A$404,0)),"?"))</f>
        <v/>
      </c>
      <c r="D447" s="32" t="n"/>
      <c r="E447" s="29" t="n"/>
      <c r="F447" s="29" t="n"/>
    </row>
    <row r="448">
      <c r="A448" s="33" t="n"/>
      <c r="B448" s="24" t="n"/>
      <c r="C448" s="34">
        <f>IF($B448="","",IFERROR(INDEX(Students!$B$5:$B$404,MATCH($B448,Students!$A$5:$A$404,0)),"?"))</f>
        <v/>
      </c>
      <c r="D448" s="35" t="n"/>
      <c r="E448" s="25" t="n"/>
      <c r="F448" s="25" t="n"/>
    </row>
    <row r="449">
      <c r="A449" s="30" t="n"/>
      <c r="B449" s="28" t="n"/>
      <c r="C449" s="31">
        <f>IF($B449="","",IFERROR(INDEX(Students!$B$5:$B$404,MATCH($B449,Students!$A$5:$A$404,0)),"?"))</f>
        <v/>
      </c>
      <c r="D449" s="32" t="n"/>
      <c r="E449" s="29" t="n"/>
      <c r="F449" s="29" t="n"/>
    </row>
    <row r="450">
      <c r="A450" s="33" t="n"/>
      <c r="B450" s="24" t="n"/>
      <c r="C450" s="34">
        <f>IF($B450="","",IFERROR(INDEX(Students!$B$5:$B$404,MATCH($B450,Students!$A$5:$A$404,0)),"?"))</f>
        <v/>
      </c>
      <c r="D450" s="35" t="n"/>
      <c r="E450" s="25" t="n"/>
      <c r="F450" s="25" t="n"/>
    </row>
    <row r="451">
      <c r="A451" s="30" t="n"/>
      <c r="B451" s="28" t="n"/>
      <c r="C451" s="31">
        <f>IF($B451="","",IFERROR(INDEX(Students!$B$5:$B$404,MATCH($B451,Students!$A$5:$A$404,0)),"?"))</f>
        <v/>
      </c>
      <c r="D451" s="32" t="n"/>
      <c r="E451" s="29" t="n"/>
      <c r="F451" s="29" t="n"/>
    </row>
    <row r="452">
      <c r="A452" s="33" t="n"/>
      <c r="B452" s="24" t="n"/>
      <c r="C452" s="34">
        <f>IF($B452="","",IFERROR(INDEX(Students!$B$5:$B$404,MATCH($B452,Students!$A$5:$A$404,0)),"?"))</f>
        <v/>
      </c>
      <c r="D452" s="35" t="n"/>
      <c r="E452" s="25" t="n"/>
      <c r="F452" s="25" t="n"/>
    </row>
    <row r="453">
      <c r="A453" s="30" t="n"/>
      <c r="B453" s="28" t="n"/>
      <c r="C453" s="31">
        <f>IF($B453="","",IFERROR(INDEX(Students!$B$5:$B$404,MATCH($B453,Students!$A$5:$A$404,0)),"?"))</f>
        <v/>
      </c>
      <c r="D453" s="32" t="n"/>
      <c r="E453" s="29" t="n"/>
      <c r="F453" s="29" t="n"/>
    </row>
    <row r="454">
      <c r="A454" s="33" t="n"/>
      <c r="B454" s="24" t="n"/>
      <c r="C454" s="34">
        <f>IF($B454="","",IFERROR(INDEX(Students!$B$5:$B$404,MATCH($B454,Students!$A$5:$A$404,0)),"?"))</f>
        <v/>
      </c>
      <c r="D454" s="35" t="n"/>
      <c r="E454" s="25" t="n"/>
      <c r="F454" s="25" t="n"/>
    </row>
    <row r="455">
      <c r="A455" s="30" t="n"/>
      <c r="B455" s="28" t="n"/>
      <c r="C455" s="31">
        <f>IF($B455="","",IFERROR(INDEX(Students!$B$5:$B$404,MATCH($B455,Students!$A$5:$A$404,0)),"?"))</f>
        <v/>
      </c>
      <c r="D455" s="32" t="n"/>
      <c r="E455" s="29" t="n"/>
      <c r="F455" s="29" t="n"/>
    </row>
    <row r="456">
      <c r="A456" s="33" t="n"/>
      <c r="B456" s="24" t="n"/>
      <c r="C456" s="34">
        <f>IF($B456="","",IFERROR(INDEX(Students!$B$5:$B$404,MATCH($B456,Students!$A$5:$A$404,0)),"?"))</f>
        <v/>
      </c>
      <c r="D456" s="35" t="n"/>
      <c r="E456" s="25" t="n"/>
      <c r="F456" s="25" t="n"/>
    </row>
    <row r="457">
      <c r="A457" s="30" t="n"/>
      <c r="B457" s="28" t="n"/>
      <c r="C457" s="31">
        <f>IF($B457="","",IFERROR(INDEX(Students!$B$5:$B$404,MATCH($B457,Students!$A$5:$A$404,0)),"?"))</f>
        <v/>
      </c>
      <c r="D457" s="32" t="n"/>
      <c r="E457" s="29" t="n"/>
      <c r="F457" s="29" t="n"/>
    </row>
    <row r="458">
      <c r="A458" s="33" t="n"/>
      <c r="B458" s="24" t="n"/>
      <c r="C458" s="34">
        <f>IF($B458="","",IFERROR(INDEX(Students!$B$5:$B$404,MATCH($B458,Students!$A$5:$A$404,0)),"?"))</f>
        <v/>
      </c>
      <c r="D458" s="35" t="n"/>
      <c r="E458" s="25" t="n"/>
      <c r="F458" s="25" t="n"/>
    </row>
    <row r="459">
      <c r="A459" s="30" t="n"/>
      <c r="B459" s="28" t="n"/>
      <c r="C459" s="31">
        <f>IF($B459="","",IFERROR(INDEX(Students!$B$5:$B$404,MATCH($B459,Students!$A$5:$A$404,0)),"?"))</f>
        <v/>
      </c>
      <c r="D459" s="32" t="n"/>
      <c r="E459" s="29" t="n"/>
      <c r="F459" s="29" t="n"/>
    </row>
    <row r="460">
      <c r="A460" s="33" t="n"/>
      <c r="B460" s="24" t="n"/>
      <c r="C460" s="34">
        <f>IF($B460="","",IFERROR(INDEX(Students!$B$5:$B$404,MATCH($B460,Students!$A$5:$A$404,0)),"?"))</f>
        <v/>
      </c>
      <c r="D460" s="35" t="n"/>
      <c r="E460" s="25" t="n"/>
      <c r="F460" s="25" t="n"/>
    </row>
    <row r="461">
      <c r="A461" s="30" t="n"/>
      <c r="B461" s="28" t="n"/>
      <c r="C461" s="31">
        <f>IF($B461="","",IFERROR(INDEX(Students!$B$5:$B$404,MATCH($B461,Students!$A$5:$A$404,0)),"?"))</f>
        <v/>
      </c>
      <c r="D461" s="32" t="n"/>
      <c r="E461" s="29" t="n"/>
      <c r="F461" s="29" t="n"/>
    </row>
    <row r="462">
      <c r="A462" s="33" t="n"/>
      <c r="B462" s="24" t="n"/>
      <c r="C462" s="34">
        <f>IF($B462="","",IFERROR(INDEX(Students!$B$5:$B$404,MATCH($B462,Students!$A$5:$A$404,0)),"?"))</f>
        <v/>
      </c>
      <c r="D462" s="35" t="n"/>
      <c r="E462" s="25" t="n"/>
      <c r="F462" s="25" t="n"/>
    </row>
    <row r="463">
      <c r="A463" s="30" t="n"/>
      <c r="B463" s="28" t="n"/>
      <c r="C463" s="31">
        <f>IF($B463="","",IFERROR(INDEX(Students!$B$5:$B$404,MATCH($B463,Students!$A$5:$A$404,0)),"?"))</f>
        <v/>
      </c>
      <c r="D463" s="32" t="n"/>
      <c r="E463" s="29" t="n"/>
      <c r="F463" s="29" t="n"/>
    </row>
    <row r="464">
      <c r="A464" s="33" t="n"/>
      <c r="B464" s="24" t="n"/>
      <c r="C464" s="34">
        <f>IF($B464="","",IFERROR(INDEX(Students!$B$5:$B$404,MATCH($B464,Students!$A$5:$A$404,0)),"?"))</f>
        <v/>
      </c>
      <c r="D464" s="35" t="n"/>
      <c r="E464" s="25" t="n"/>
      <c r="F464" s="25" t="n"/>
    </row>
    <row r="465">
      <c r="A465" s="30" t="n"/>
      <c r="B465" s="28" t="n"/>
      <c r="C465" s="31">
        <f>IF($B465="","",IFERROR(INDEX(Students!$B$5:$B$404,MATCH($B465,Students!$A$5:$A$404,0)),"?"))</f>
        <v/>
      </c>
      <c r="D465" s="32" t="n"/>
      <c r="E465" s="29" t="n"/>
      <c r="F465" s="29" t="n"/>
    </row>
    <row r="466">
      <c r="A466" s="33" t="n"/>
      <c r="B466" s="24" t="n"/>
      <c r="C466" s="34">
        <f>IF($B466="","",IFERROR(INDEX(Students!$B$5:$B$404,MATCH($B466,Students!$A$5:$A$404,0)),"?"))</f>
        <v/>
      </c>
      <c r="D466" s="35" t="n"/>
      <c r="E466" s="25" t="n"/>
      <c r="F466" s="25" t="n"/>
    </row>
    <row r="467">
      <c r="A467" s="30" t="n"/>
      <c r="B467" s="28" t="n"/>
      <c r="C467" s="31">
        <f>IF($B467="","",IFERROR(INDEX(Students!$B$5:$B$404,MATCH($B467,Students!$A$5:$A$404,0)),"?"))</f>
        <v/>
      </c>
      <c r="D467" s="32" t="n"/>
      <c r="E467" s="29" t="n"/>
      <c r="F467" s="29" t="n"/>
    </row>
    <row r="468">
      <c r="A468" s="33" t="n"/>
      <c r="B468" s="24" t="n"/>
      <c r="C468" s="34">
        <f>IF($B468="","",IFERROR(INDEX(Students!$B$5:$B$404,MATCH($B468,Students!$A$5:$A$404,0)),"?"))</f>
        <v/>
      </c>
      <c r="D468" s="35" t="n"/>
      <c r="E468" s="25" t="n"/>
      <c r="F468" s="25" t="n"/>
    </row>
    <row r="469">
      <c r="A469" s="30" t="n"/>
      <c r="B469" s="28" t="n"/>
      <c r="C469" s="31">
        <f>IF($B469="","",IFERROR(INDEX(Students!$B$5:$B$404,MATCH($B469,Students!$A$5:$A$404,0)),"?"))</f>
        <v/>
      </c>
      <c r="D469" s="32" t="n"/>
      <c r="E469" s="29" t="n"/>
      <c r="F469" s="29" t="n"/>
    </row>
    <row r="470">
      <c r="A470" s="33" t="n"/>
      <c r="B470" s="24" t="n"/>
      <c r="C470" s="34">
        <f>IF($B470="","",IFERROR(INDEX(Students!$B$5:$B$404,MATCH($B470,Students!$A$5:$A$404,0)),"?"))</f>
        <v/>
      </c>
      <c r="D470" s="35" t="n"/>
      <c r="E470" s="25" t="n"/>
      <c r="F470" s="25" t="n"/>
    </row>
    <row r="471">
      <c r="A471" s="30" t="n"/>
      <c r="B471" s="28" t="n"/>
      <c r="C471" s="31">
        <f>IF($B471="","",IFERROR(INDEX(Students!$B$5:$B$404,MATCH($B471,Students!$A$5:$A$404,0)),"?"))</f>
        <v/>
      </c>
      <c r="D471" s="32" t="n"/>
      <c r="E471" s="29" t="n"/>
      <c r="F471" s="29" t="n"/>
    </row>
    <row r="472">
      <c r="A472" s="33" t="n"/>
      <c r="B472" s="24" t="n"/>
      <c r="C472" s="34">
        <f>IF($B472="","",IFERROR(INDEX(Students!$B$5:$B$404,MATCH($B472,Students!$A$5:$A$404,0)),"?"))</f>
        <v/>
      </c>
      <c r="D472" s="35" t="n"/>
      <c r="E472" s="25" t="n"/>
      <c r="F472" s="25" t="n"/>
    </row>
    <row r="473">
      <c r="A473" s="30" t="n"/>
      <c r="B473" s="28" t="n"/>
      <c r="C473" s="31">
        <f>IF($B473="","",IFERROR(INDEX(Students!$B$5:$B$404,MATCH($B473,Students!$A$5:$A$404,0)),"?"))</f>
        <v/>
      </c>
      <c r="D473" s="32" t="n"/>
      <c r="E473" s="29" t="n"/>
      <c r="F473" s="29" t="n"/>
    </row>
    <row r="474">
      <c r="A474" s="33" t="n"/>
      <c r="B474" s="24" t="n"/>
      <c r="C474" s="34">
        <f>IF($B474="","",IFERROR(INDEX(Students!$B$5:$B$404,MATCH($B474,Students!$A$5:$A$404,0)),"?"))</f>
        <v/>
      </c>
      <c r="D474" s="35" t="n"/>
      <c r="E474" s="25" t="n"/>
      <c r="F474" s="25" t="n"/>
    </row>
    <row r="475">
      <c r="A475" s="30" t="n"/>
      <c r="B475" s="28" t="n"/>
      <c r="C475" s="31">
        <f>IF($B475="","",IFERROR(INDEX(Students!$B$5:$B$404,MATCH($B475,Students!$A$5:$A$404,0)),"?"))</f>
        <v/>
      </c>
      <c r="D475" s="32" t="n"/>
      <c r="E475" s="29" t="n"/>
      <c r="F475" s="29" t="n"/>
    </row>
    <row r="476">
      <c r="A476" s="33" t="n"/>
      <c r="B476" s="24" t="n"/>
      <c r="C476" s="34">
        <f>IF($B476="","",IFERROR(INDEX(Students!$B$5:$B$404,MATCH($B476,Students!$A$5:$A$404,0)),"?"))</f>
        <v/>
      </c>
      <c r="D476" s="35" t="n"/>
      <c r="E476" s="25" t="n"/>
      <c r="F476" s="25" t="n"/>
    </row>
    <row r="477">
      <c r="A477" s="30" t="n"/>
      <c r="B477" s="28" t="n"/>
      <c r="C477" s="31">
        <f>IF($B477="","",IFERROR(INDEX(Students!$B$5:$B$404,MATCH($B477,Students!$A$5:$A$404,0)),"?"))</f>
        <v/>
      </c>
      <c r="D477" s="32" t="n"/>
      <c r="E477" s="29" t="n"/>
      <c r="F477" s="29" t="n"/>
    </row>
    <row r="478">
      <c r="A478" s="33" t="n"/>
      <c r="B478" s="24" t="n"/>
      <c r="C478" s="34">
        <f>IF($B478="","",IFERROR(INDEX(Students!$B$5:$B$404,MATCH($B478,Students!$A$5:$A$404,0)),"?"))</f>
        <v/>
      </c>
      <c r="D478" s="35" t="n"/>
      <c r="E478" s="25" t="n"/>
      <c r="F478" s="25" t="n"/>
    </row>
    <row r="479">
      <c r="A479" s="30" t="n"/>
      <c r="B479" s="28" t="n"/>
      <c r="C479" s="31">
        <f>IF($B479="","",IFERROR(INDEX(Students!$B$5:$B$404,MATCH($B479,Students!$A$5:$A$404,0)),"?"))</f>
        <v/>
      </c>
      <c r="D479" s="32" t="n"/>
      <c r="E479" s="29" t="n"/>
      <c r="F479" s="29" t="n"/>
    </row>
    <row r="480">
      <c r="A480" s="33" t="n"/>
      <c r="B480" s="24" t="n"/>
      <c r="C480" s="34">
        <f>IF($B480="","",IFERROR(INDEX(Students!$B$5:$B$404,MATCH($B480,Students!$A$5:$A$404,0)),"?"))</f>
        <v/>
      </c>
      <c r="D480" s="35" t="n"/>
      <c r="E480" s="25" t="n"/>
      <c r="F480" s="25" t="n"/>
    </row>
    <row r="481">
      <c r="A481" s="30" t="n"/>
      <c r="B481" s="28" t="n"/>
      <c r="C481" s="31">
        <f>IF($B481="","",IFERROR(INDEX(Students!$B$5:$B$404,MATCH($B481,Students!$A$5:$A$404,0)),"?"))</f>
        <v/>
      </c>
      <c r="D481" s="32" t="n"/>
      <c r="E481" s="29" t="n"/>
      <c r="F481" s="29" t="n"/>
    </row>
    <row r="482">
      <c r="A482" s="33" t="n"/>
      <c r="B482" s="24" t="n"/>
      <c r="C482" s="34">
        <f>IF($B482="","",IFERROR(INDEX(Students!$B$5:$B$404,MATCH($B482,Students!$A$5:$A$404,0)),"?"))</f>
        <v/>
      </c>
      <c r="D482" s="35" t="n"/>
      <c r="E482" s="25" t="n"/>
      <c r="F482" s="25" t="n"/>
    </row>
    <row r="483">
      <c r="A483" s="30" t="n"/>
      <c r="B483" s="28" t="n"/>
      <c r="C483" s="31">
        <f>IF($B483="","",IFERROR(INDEX(Students!$B$5:$B$404,MATCH($B483,Students!$A$5:$A$404,0)),"?"))</f>
        <v/>
      </c>
      <c r="D483" s="32" t="n"/>
      <c r="E483" s="29" t="n"/>
      <c r="F483" s="29" t="n"/>
    </row>
    <row r="484">
      <c r="A484" s="33" t="n"/>
      <c r="B484" s="24" t="n"/>
      <c r="C484" s="34">
        <f>IF($B484="","",IFERROR(INDEX(Students!$B$5:$B$404,MATCH($B484,Students!$A$5:$A$404,0)),"?"))</f>
        <v/>
      </c>
      <c r="D484" s="35" t="n"/>
      <c r="E484" s="25" t="n"/>
      <c r="F484" s="25" t="n"/>
    </row>
    <row r="485">
      <c r="A485" s="30" t="n"/>
      <c r="B485" s="28" t="n"/>
      <c r="C485" s="31">
        <f>IF($B485="","",IFERROR(INDEX(Students!$B$5:$B$404,MATCH($B485,Students!$A$5:$A$404,0)),"?"))</f>
        <v/>
      </c>
      <c r="D485" s="32" t="n"/>
      <c r="E485" s="29" t="n"/>
      <c r="F485" s="29" t="n"/>
    </row>
    <row r="486">
      <c r="A486" s="33" t="n"/>
      <c r="B486" s="24" t="n"/>
      <c r="C486" s="34">
        <f>IF($B486="","",IFERROR(INDEX(Students!$B$5:$B$404,MATCH($B486,Students!$A$5:$A$404,0)),"?"))</f>
        <v/>
      </c>
      <c r="D486" s="35" t="n"/>
      <c r="E486" s="25" t="n"/>
      <c r="F486" s="25" t="n"/>
    </row>
    <row r="487">
      <c r="A487" s="30" t="n"/>
      <c r="B487" s="28" t="n"/>
      <c r="C487" s="31">
        <f>IF($B487="","",IFERROR(INDEX(Students!$B$5:$B$404,MATCH($B487,Students!$A$5:$A$404,0)),"?"))</f>
        <v/>
      </c>
      <c r="D487" s="32" t="n"/>
      <c r="E487" s="29" t="n"/>
      <c r="F487" s="29" t="n"/>
    </row>
    <row r="488">
      <c r="A488" s="33" t="n"/>
      <c r="B488" s="24" t="n"/>
      <c r="C488" s="34">
        <f>IF($B488="","",IFERROR(INDEX(Students!$B$5:$B$404,MATCH($B488,Students!$A$5:$A$404,0)),"?"))</f>
        <v/>
      </c>
      <c r="D488" s="35" t="n"/>
      <c r="E488" s="25" t="n"/>
      <c r="F488" s="25" t="n"/>
    </row>
    <row r="489">
      <c r="A489" s="30" t="n"/>
      <c r="B489" s="28" t="n"/>
      <c r="C489" s="31">
        <f>IF($B489="","",IFERROR(INDEX(Students!$B$5:$B$404,MATCH($B489,Students!$A$5:$A$404,0)),"?"))</f>
        <v/>
      </c>
      <c r="D489" s="32" t="n"/>
      <c r="E489" s="29" t="n"/>
      <c r="F489" s="29" t="n"/>
    </row>
    <row r="490">
      <c r="A490" s="33" t="n"/>
      <c r="B490" s="24" t="n"/>
      <c r="C490" s="34">
        <f>IF($B490="","",IFERROR(INDEX(Students!$B$5:$B$404,MATCH($B490,Students!$A$5:$A$404,0)),"?"))</f>
        <v/>
      </c>
      <c r="D490" s="35" t="n"/>
      <c r="E490" s="25" t="n"/>
      <c r="F490" s="25" t="n"/>
    </row>
    <row r="491">
      <c r="A491" s="30" t="n"/>
      <c r="B491" s="28" t="n"/>
      <c r="C491" s="31">
        <f>IF($B491="","",IFERROR(INDEX(Students!$B$5:$B$404,MATCH($B491,Students!$A$5:$A$404,0)),"?"))</f>
        <v/>
      </c>
      <c r="D491" s="32" t="n"/>
      <c r="E491" s="29" t="n"/>
      <c r="F491" s="29" t="n"/>
    </row>
    <row r="492">
      <c r="A492" s="33" t="n"/>
      <c r="B492" s="24" t="n"/>
      <c r="C492" s="34">
        <f>IF($B492="","",IFERROR(INDEX(Students!$B$5:$B$404,MATCH($B492,Students!$A$5:$A$404,0)),"?"))</f>
        <v/>
      </c>
      <c r="D492" s="35" t="n"/>
      <c r="E492" s="25" t="n"/>
      <c r="F492" s="25" t="n"/>
    </row>
    <row r="493">
      <c r="A493" s="30" t="n"/>
      <c r="B493" s="28" t="n"/>
      <c r="C493" s="31">
        <f>IF($B493="","",IFERROR(INDEX(Students!$B$5:$B$404,MATCH($B493,Students!$A$5:$A$404,0)),"?"))</f>
        <v/>
      </c>
      <c r="D493" s="32" t="n"/>
      <c r="E493" s="29" t="n"/>
      <c r="F493" s="29" t="n"/>
    </row>
    <row r="494">
      <c r="A494" s="33" t="n"/>
      <c r="B494" s="24" t="n"/>
      <c r="C494" s="34">
        <f>IF($B494="","",IFERROR(INDEX(Students!$B$5:$B$404,MATCH($B494,Students!$A$5:$A$404,0)),"?"))</f>
        <v/>
      </c>
      <c r="D494" s="35" t="n"/>
      <c r="E494" s="25" t="n"/>
      <c r="F494" s="25" t="n"/>
    </row>
    <row r="495">
      <c r="A495" s="30" t="n"/>
      <c r="B495" s="28" t="n"/>
      <c r="C495" s="31">
        <f>IF($B495="","",IFERROR(INDEX(Students!$B$5:$B$404,MATCH($B495,Students!$A$5:$A$404,0)),"?"))</f>
        <v/>
      </c>
      <c r="D495" s="32" t="n"/>
      <c r="E495" s="29" t="n"/>
      <c r="F495" s="29" t="n"/>
    </row>
    <row r="496">
      <c r="A496" s="33" t="n"/>
      <c r="B496" s="24" t="n"/>
      <c r="C496" s="34">
        <f>IF($B496="","",IFERROR(INDEX(Students!$B$5:$B$404,MATCH($B496,Students!$A$5:$A$404,0)),"?"))</f>
        <v/>
      </c>
      <c r="D496" s="35" t="n"/>
      <c r="E496" s="25" t="n"/>
      <c r="F496" s="25" t="n"/>
    </row>
    <row r="497">
      <c r="A497" s="30" t="n"/>
      <c r="B497" s="28" t="n"/>
      <c r="C497" s="31">
        <f>IF($B497="","",IFERROR(INDEX(Students!$B$5:$B$404,MATCH($B497,Students!$A$5:$A$404,0)),"?"))</f>
        <v/>
      </c>
      <c r="D497" s="32" t="n"/>
      <c r="E497" s="29" t="n"/>
      <c r="F497" s="29" t="n"/>
    </row>
    <row r="498">
      <c r="A498" s="33" t="n"/>
      <c r="B498" s="24" t="n"/>
      <c r="C498" s="34">
        <f>IF($B498="","",IFERROR(INDEX(Students!$B$5:$B$404,MATCH($B498,Students!$A$5:$A$404,0)),"?"))</f>
        <v/>
      </c>
      <c r="D498" s="35" t="n"/>
      <c r="E498" s="25" t="n"/>
      <c r="F498" s="25" t="n"/>
    </row>
    <row r="499">
      <c r="A499" s="30" t="n"/>
      <c r="B499" s="28" t="n"/>
      <c r="C499" s="31">
        <f>IF($B499="","",IFERROR(INDEX(Students!$B$5:$B$404,MATCH($B499,Students!$A$5:$A$404,0)),"?"))</f>
        <v/>
      </c>
      <c r="D499" s="32" t="n"/>
      <c r="E499" s="29" t="n"/>
      <c r="F499" s="29" t="n"/>
    </row>
    <row r="500">
      <c r="A500" s="33" t="n"/>
      <c r="B500" s="24" t="n"/>
      <c r="C500" s="34">
        <f>IF($B500="","",IFERROR(INDEX(Students!$B$5:$B$404,MATCH($B500,Students!$A$5:$A$404,0)),"?"))</f>
        <v/>
      </c>
      <c r="D500" s="35" t="n"/>
      <c r="E500" s="25" t="n"/>
      <c r="F500" s="25" t="n"/>
    </row>
    <row r="501">
      <c r="A501" s="30" t="n"/>
      <c r="B501" s="28" t="n"/>
      <c r="C501" s="31">
        <f>IF($B501="","",IFERROR(INDEX(Students!$B$5:$B$404,MATCH($B501,Students!$A$5:$A$404,0)),"?"))</f>
        <v/>
      </c>
      <c r="D501" s="32" t="n"/>
      <c r="E501" s="29" t="n"/>
      <c r="F501" s="29" t="n"/>
    </row>
    <row r="502">
      <c r="A502" s="33" t="n"/>
      <c r="B502" s="24" t="n"/>
      <c r="C502" s="34">
        <f>IF($B502="","",IFERROR(INDEX(Students!$B$5:$B$404,MATCH($B502,Students!$A$5:$A$404,0)),"?"))</f>
        <v/>
      </c>
      <c r="D502" s="35" t="n"/>
      <c r="E502" s="25" t="n"/>
      <c r="F502" s="25" t="n"/>
    </row>
    <row r="503">
      <c r="A503" s="30" t="n"/>
      <c r="B503" s="28" t="n"/>
      <c r="C503" s="31">
        <f>IF($B503="","",IFERROR(INDEX(Students!$B$5:$B$404,MATCH($B503,Students!$A$5:$A$404,0)),"?"))</f>
        <v/>
      </c>
      <c r="D503" s="32" t="n"/>
      <c r="E503" s="29" t="n"/>
      <c r="F503" s="29" t="n"/>
    </row>
    <row r="504">
      <c r="A504" s="33" t="n"/>
      <c r="B504" s="24" t="n"/>
      <c r="C504" s="34">
        <f>IF($B504="","",IFERROR(INDEX(Students!$B$5:$B$404,MATCH($B504,Students!$A$5:$A$404,0)),"?"))</f>
        <v/>
      </c>
      <c r="D504" s="35" t="n"/>
      <c r="E504" s="25" t="n"/>
      <c r="F504" s="25" t="n"/>
    </row>
    <row r="505">
      <c r="A505" s="30" t="n"/>
      <c r="B505" s="28" t="n"/>
      <c r="C505" s="31">
        <f>IF($B505="","",IFERROR(INDEX(Students!$B$5:$B$404,MATCH($B505,Students!$A$5:$A$404,0)),"?"))</f>
        <v/>
      </c>
      <c r="D505" s="32" t="n"/>
      <c r="E505" s="29" t="n"/>
      <c r="F505" s="29" t="n"/>
    </row>
    <row r="506">
      <c r="A506" s="33" t="n"/>
      <c r="B506" s="24" t="n"/>
      <c r="C506" s="34">
        <f>IF($B506="","",IFERROR(INDEX(Students!$B$5:$B$404,MATCH($B506,Students!$A$5:$A$404,0)),"?"))</f>
        <v/>
      </c>
      <c r="D506" s="35" t="n"/>
      <c r="E506" s="25" t="n"/>
      <c r="F506" s="25" t="n"/>
    </row>
    <row r="507">
      <c r="A507" s="30" t="n"/>
      <c r="B507" s="28" t="n"/>
      <c r="C507" s="31">
        <f>IF($B507="","",IFERROR(INDEX(Students!$B$5:$B$404,MATCH($B507,Students!$A$5:$A$404,0)),"?"))</f>
        <v/>
      </c>
      <c r="D507" s="32" t="n"/>
      <c r="E507" s="29" t="n"/>
      <c r="F507" s="29" t="n"/>
    </row>
    <row r="508">
      <c r="A508" s="33" t="n"/>
      <c r="B508" s="24" t="n"/>
      <c r="C508" s="34">
        <f>IF($B508="","",IFERROR(INDEX(Students!$B$5:$B$404,MATCH($B508,Students!$A$5:$A$404,0)),"?"))</f>
        <v/>
      </c>
      <c r="D508" s="35" t="n"/>
      <c r="E508" s="25" t="n"/>
      <c r="F508" s="25" t="n"/>
    </row>
    <row r="509">
      <c r="A509" s="30" t="n"/>
      <c r="B509" s="28" t="n"/>
      <c r="C509" s="31">
        <f>IF($B509="","",IFERROR(INDEX(Students!$B$5:$B$404,MATCH($B509,Students!$A$5:$A$404,0)),"?"))</f>
        <v/>
      </c>
      <c r="D509" s="32" t="n"/>
      <c r="E509" s="29" t="n"/>
      <c r="F509" s="29" t="n"/>
    </row>
    <row r="510">
      <c r="A510" s="33" t="n"/>
      <c r="B510" s="24" t="n"/>
      <c r="C510" s="34">
        <f>IF($B510="","",IFERROR(INDEX(Students!$B$5:$B$404,MATCH($B510,Students!$A$5:$A$404,0)),"?"))</f>
        <v/>
      </c>
      <c r="D510" s="35" t="n"/>
      <c r="E510" s="25" t="n"/>
      <c r="F510" s="25" t="n"/>
    </row>
    <row r="511">
      <c r="A511" s="30" t="n"/>
      <c r="B511" s="28" t="n"/>
      <c r="C511" s="31">
        <f>IF($B511="","",IFERROR(INDEX(Students!$B$5:$B$404,MATCH($B511,Students!$A$5:$A$404,0)),"?"))</f>
        <v/>
      </c>
      <c r="D511" s="32" t="n"/>
      <c r="E511" s="29" t="n"/>
      <c r="F511" s="29" t="n"/>
    </row>
    <row r="512">
      <c r="A512" s="33" t="n"/>
      <c r="B512" s="24" t="n"/>
      <c r="C512" s="34">
        <f>IF($B512="","",IFERROR(INDEX(Students!$B$5:$B$404,MATCH($B512,Students!$A$5:$A$404,0)),"?"))</f>
        <v/>
      </c>
      <c r="D512" s="35" t="n"/>
      <c r="E512" s="25" t="n"/>
      <c r="F512" s="25" t="n"/>
    </row>
    <row r="513">
      <c r="A513" s="30" t="n"/>
      <c r="B513" s="28" t="n"/>
      <c r="C513" s="31">
        <f>IF($B513="","",IFERROR(INDEX(Students!$B$5:$B$404,MATCH($B513,Students!$A$5:$A$404,0)),"?"))</f>
        <v/>
      </c>
      <c r="D513" s="32" t="n"/>
      <c r="E513" s="29" t="n"/>
      <c r="F513" s="29" t="n"/>
    </row>
    <row r="514">
      <c r="A514" s="33" t="n"/>
      <c r="B514" s="24" t="n"/>
      <c r="C514" s="34">
        <f>IF($B514="","",IFERROR(INDEX(Students!$B$5:$B$404,MATCH($B514,Students!$A$5:$A$404,0)),"?"))</f>
        <v/>
      </c>
      <c r="D514" s="35" t="n"/>
      <c r="E514" s="25" t="n"/>
      <c r="F514" s="25" t="n"/>
    </row>
    <row r="515">
      <c r="A515" s="30" t="n"/>
      <c r="B515" s="28" t="n"/>
      <c r="C515" s="31">
        <f>IF($B515="","",IFERROR(INDEX(Students!$B$5:$B$404,MATCH($B515,Students!$A$5:$A$404,0)),"?"))</f>
        <v/>
      </c>
      <c r="D515" s="32" t="n"/>
      <c r="E515" s="29" t="n"/>
      <c r="F515" s="29" t="n"/>
    </row>
    <row r="516">
      <c r="A516" s="33" t="n"/>
      <c r="B516" s="24" t="n"/>
      <c r="C516" s="34">
        <f>IF($B516="","",IFERROR(INDEX(Students!$B$5:$B$404,MATCH($B516,Students!$A$5:$A$404,0)),"?"))</f>
        <v/>
      </c>
      <c r="D516" s="35" t="n"/>
      <c r="E516" s="25" t="n"/>
      <c r="F516" s="25" t="n"/>
    </row>
    <row r="517">
      <c r="A517" s="30" t="n"/>
      <c r="B517" s="28" t="n"/>
      <c r="C517" s="31">
        <f>IF($B517="","",IFERROR(INDEX(Students!$B$5:$B$404,MATCH($B517,Students!$A$5:$A$404,0)),"?"))</f>
        <v/>
      </c>
      <c r="D517" s="32" t="n"/>
      <c r="E517" s="29" t="n"/>
      <c r="F517" s="29" t="n"/>
    </row>
    <row r="518">
      <c r="A518" s="33" t="n"/>
      <c r="B518" s="24" t="n"/>
      <c r="C518" s="34">
        <f>IF($B518="","",IFERROR(INDEX(Students!$B$5:$B$404,MATCH($B518,Students!$A$5:$A$404,0)),"?"))</f>
        <v/>
      </c>
      <c r="D518" s="35" t="n"/>
      <c r="E518" s="25" t="n"/>
      <c r="F518" s="25" t="n"/>
    </row>
    <row r="519">
      <c r="A519" s="30" t="n"/>
      <c r="B519" s="28" t="n"/>
      <c r="C519" s="31">
        <f>IF($B519="","",IFERROR(INDEX(Students!$B$5:$B$404,MATCH($B519,Students!$A$5:$A$404,0)),"?"))</f>
        <v/>
      </c>
      <c r="D519" s="32" t="n"/>
      <c r="E519" s="29" t="n"/>
      <c r="F519" s="29" t="n"/>
    </row>
    <row r="520">
      <c r="A520" s="33" t="n"/>
      <c r="B520" s="24" t="n"/>
      <c r="C520" s="34">
        <f>IF($B520="","",IFERROR(INDEX(Students!$B$5:$B$404,MATCH($B520,Students!$A$5:$A$404,0)),"?"))</f>
        <v/>
      </c>
      <c r="D520" s="35" t="n"/>
      <c r="E520" s="25" t="n"/>
      <c r="F520" s="25" t="n"/>
    </row>
    <row r="521">
      <c r="A521" s="30" t="n"/>
      <c r="B521" s="28" t="n"/>
      <c r="C521" s="31">
        <f>IF($B521="","",IFERROR(INDEX(Students!$B$5:$B$404,MATCH($B521,Students!$A$5:$A$404,0)),"?"))</f>
        <v/>
      </c>
      <c r="D521" s="32" t="n"/>
      <c r="E521" s="29" t="n"/>
      <c r="F521" s="29" t="n"/>
    </row>
    <row r="522">
      <c r="A522" s="33" t="n"/>
      <c r="B522" s="24" t="n"/>
      <c r="C522" s="34">
        <f>IF($B522="","",IFERROR(INDEX(Students!$B$5:$B$404,MATCH($B522,Students!$A$5:$A$404,0)),"?"))</f>
        <v/>
      </c>
      <c r="D522" s="35" t="n"/>
      <c r="E522" s="25" t="n"/>
      <c r="F522" s="25" t="n"/>
    </row>
    <row r="523">
      <c r="A523" s="30" t="n"/>
      <c r="B523" s="28" t="n"/>
      <c r="C523" s="31">
        <f>IF($B523="","",IFERROR(INDEX(Students!$B$5:$B$404,MATCH($B523,Students!$A$5:$A$404,0)),"?"))</f>
        <v/>
      </c>
      <c r="D523" s="32" t="n"/>
      <c r="E523" s="29" t="n"/>
      <c r="F523" s="29" t="n"/>
    </row>
    <row r="524">
      <c r="A524" s="33" t="n"/>
      <c r="B524" s="24" t="n"/>
      <c r="C524" s="34">
        <f>IF($B524="","",IFERROR(INDEX(Students!$B$5:$B$404,MATCH($B524,Students!$A$5:$A$404,0)),"?"))</f>
        <v/>
      </c>
      <c r="D524" s="35" t="n"/>
      <c r="E524" s="25" t="n"/>
      <c r="F524" s="25" t="n"/>
    </row>
    <row r="525">
      <c r="A525" s="30" t="n"/>
      <c r="B525" s="28" t="n"/>
      <c r="C525" s="31">
        <f>IF($B525="","",IFERROR(INDEX(Students!$B$5:$B$404,MATCH($B525,Students!$A$5:$A$404,0)),"?"))</f>
        <v/>
      </c>
      <c r="D525" s="32" t="n"/>
      <c r="E525" s="29" t="n"/>
      <c r="F525" s="29" t="n"/>
    </row>
    <row r="526">
      <c r="A526" s="33" t="n"/>
      <c r="B526" s="24" t="n"/>
      <c r="C526" s="34">
        <f>IF($B526="","",IFERROR(INDEX(Students!$B$5:$B$404,MATCH($B526,Students!$A$5:$A$404,0)),"?"))</f>
        <v/>
      </c>
      <c r="D526" s="35" t="n"/>
      <c r="E526" s="25" t="n"/>
      <c r="F526" s="25" t="n"/>
    </row>
    <row r="527">
      <c r="A527" s="30" t="n"/>
      <c r="B527" s="28" t="n"/>
      <c r="C527" s="31">
        <f>IF($B527="","",IFERROR(INDEX(Students!$B$5:$B$404,MATCH($B527,Students!$A$5:$A$404,0)),"?"))</f>
        <v/>
      </c>
      <c r="D527" s="32" t="n"/>
      <c r="E527" s="29" t="n"/>
      <c r="F527" s="29" t="n"/>
    </row>
    <row r="528">
      <c r="A528" s="33" t="n"/>
      <c r="B528" s="24" t="n"/>
      <c r="C528" s="34">
        <f>IF($B528="","",IFERROR(INDEX(Students!$B$5:$B$404,MATCH($B528,Students!$A$5:$A$404,0)),"?"))</f>
        <v/>
      </c>
      <c r="D528" s="35" t="n"/>
      <c r="E528" s="25" t="n"/>
      <c r="F528" s="25" t="n"/>
    </row>
    <row r="529">
      <c r="A529" s="30" t="n"/>
      <c r="B529" s="28" t="n"/>
      <c r="C529" s="31">
        <f>IF($B529="","",IFERROR(INDEX(Students!$B$5:$B$404,MATCH($B529,Students!$A$5:$A$404,0)),"?"))</f>
        <v/>
      </c>
      <c r="D529" s="32" t="n"/>
      <c r="E529" s="29" t="n"/>
      <c r="F529" s="29" t="n"/>
    </row>
    <row r="530">
      <c r="A530" s="33" t="n"/>
      <c r="B530" s="24" t="n"/>
      <c r="C530" s="34">
        <f>IF($B530="","",IFERROR(INDEX(Students!$B$5:$B$404,MATCH($B530,Students!$A$5:$A$404,0)),"?"))</f>
        <v/>
      </c>
      <c r="D530" s="35" t="n"/>
      <c r="E530" s="25" t="n"/>
      <c r="F530" s="25" t="n"/>
    </row>
    <row r="531">
      <c r="A531" s="30" t="n"/>
      <c r="B531" s="28" t="n"/>
      <c r="C531" s="31">
        <f>IF($B531="","",IFERROR(INDEX(Students!$B$5:$B$404,MATCH($B531,Students!$A$5:$A$404,0)),"?"))</f>
        <v/>
      </c>
      <c r="D531" s="32" t="n"/>
      <c r="E531" s="29" t="n"/>
      <c r="F531" s="29" t="n"/>
    </row>
    <row r="532">
      <c r="A532" s="33" t="n"/>
      <c r="B532" s="24" t="n"/>
      <c r="C532" s="34">
        <f>IF($B532="","",IFERROR(INDEX(Students!$B$5:$B$404,MATCH($B532,Students!$A$5:$A$404,0)),"?"))</f>
        <v/>
      </c>
      <c r="D532" s="35" t="n"/>
      <c r="E532" s="25" t="n"/>
      <c r="F532" s="25" t="n"/>
    </row>
    <row r="533">
      <c r="A533" s="30" t="n"/>
      <c r="B533" s="28" t="n"/>
      <c r="C533" s="31">
        <f>IF($B533="","",IFERROR(INDEX(Students!$B$5:$B$404,MATCH($B533,Students!$A$5:$A$404,0)),"?"))</f>
        <v/>
      </c>
      <c r="D533" s="32" t="n"/>
      <c r="E533" s="29" t="n"/>
      <c r="F533" s="29" t="n"/>
    </row>
    <row r="534">
      <c r="A534" s="33" t="n"/>
      <c r="B534" s="24" t="n"/>
      <c r="C534" s="34">
        <f>IF($B534="","",IFERROR(INDEX(Students!$B$5:$B$404,MATCH($B534,Students!$A$5:$A$404,0)),"?"))</f>
        <v/>
      </c>
      <c r="D534" s="35" t="n"/>
      <c r="E534" s="25" t="n"/>
      <c r="F534" s="25" t="n"/>
    </row>
    <row r="535">
      <c r="A535" s="30" t="n"/>
      <c r="B535" s="28" t="n"/>
      <c r="C535" s="31">
        <f>IF($B535="","",IFERROR(INDEX(Students!$B$5:$B$404,MATCH($B535,Students!$A$5:$A$404,0)),"?"))</f>
        <v/>
      </c>
      <c r="D535" s="32" t="n"/>
      <c r="E535" s="29" t="n"/>
      <c r="F535" s="29" t="n"/>
    </row>
    <row r="536">
      <c r="A536" s="33" t="n"/>
      <c r="B536" s="24" t="n"/>
      <c r="C536" s="34">
        <f>IF($B536="","",IFERROR(INDEX(Students!$B$5:$B$404,MATCH($B536,Students!$A$5:$A$404,0)),"?"))</f>
        <v/>
      </c>
      <c r="D536" s="35" t="n"/>
      <c r="E536" s="25" t="n"/>
      <c r="F536" s="25" t="n"/>
    </row>
    <row r="537">
      <c r="A537" s="30" t="n"/>
      <c r="B537" s="28" t="n"/>
      <c r="C537" s="31">
        <f>IF($B537="","",IFERROR(INDEX(Students!$B$5:$B$404,MATCH($B537,Students!$A$5:$A$404,0)),"?"))</f>
        <v/>
      </c>
      <c r="D537" s="32" t="n"/>
      <c r="E537" s="29" t="n"/>
      <c r="F537" s="29" t="n"/>
    </row>
    <row r="538">
      <c r="A538" s="33" t="n"/>
      <c r="B538" s="24" t="n"/>
      <c r="C538" s="34">
        <f>IF($B538="","",IFERROR(INDEX(Students!$B$5:$B$404,MATCH($B538,Students!$A$5:$A$404,0)),"?"))</f>
        <v/>
      </c>
      <c r="D538" s="35" t="n"/>
      <c r="E538" s="25" t="n"/>
      <c r="F538" s="25" t="n"/>
    </row>
    <row r="539">
      <c r="A539" s="30" t="n"/>
      <c r="B539" s="28" t="n"/>
      <c r="C539" s="31">
        <f>IF($B539="","",IFERROR(INDEX(Students!$B$5:$B$404,MATCH($B539,Students!$A$5:$A$404,0)),"?"))</f>
        <v/>
      </c>
      <c r="D539" s="32" t="n"/>
      <c r="E539" s="29" t="n"/>
      <c r="F539" s="29" t="n"/>
    </row>
    <row r="540">
      <c r="A540" s="33" t="n"/>
      <c r="B540" s="24" t="n"/>
      <c r="C540" s="34">
        <f>IF($B540="","",IFERROR(INDEX(Students!$B$5:$B$404,MATCH($B540,Students!$A$5:$A$404,0)),"?"))</f>
        <v/>
      </c>
      <c r="D540" s="35" t="n"/>
      <c r="E540" s="25" t="n"/>
      <c r="F540" s="25" t="n"/>
    </row>
    <row r="541">
      <c r="A541" s="30" t="n"/>
      <c r="B541" s="28" t="n"/>
      <c r="C541" s="31">
        <f>IF($B541="","",IFERROR(INDEX(Students!$B$5:$B$404,MATCH($B541,Students!$A$5:$A$404,0)),"?"))</f>
        <v/>
      </c>
      <c r="D541" s="32" t="n"/>
      <c r="E541" s="29" t="n"/>
      <c r="F541" s="29" t="n"/>
    </row>
    <row r="542">
      <c r="A542" s="33" t="n"/>
      <c r="B542" s="24" t="n"/>
      <c r="C542" s="34">
        <f>IF($B542="","",IFERROR(INDEX(Students!$B$5:$B$404,MATCH($B542,Students!$A$5:$A$404,0)),"?"))</f>
        <v/>
      </c>
      <c r="D542" s="35" t="n"/>
      <c r="E542" s="25" t="n"/>
      <c r="F542" s="25" t="n"/>
    </row>
    <row r="543">
      <c r="A543" s="30" t="n"/>
      <c r="B543" s="28" t="n"/>
      <c r="C543" s="31">
        <f>IF($B543="","",IFERROR(INDEX(Students!$B$5:$B$404,MATCH($B543,Students!$A$5:$A$404,0)),"?"))</f>
        <v/>
      </c>
      <c r="D543" s="32" t="n"/>
      <c r="E543" s="29" t="n"/>
      <c r="F543" s="29" t="n"/>
    </row>
    <row r="544">
      <c r="A544" s="33" t="n"/>
      <c r="B544" s="24" t="n"/>
      <c r="C544" s="34">
        <f>IF($B544="","",IFERROR(INDEX(Students!$B$5:$B$404,MATCH($B544,Students!$A$5:$A$404,0)),"?"))</f>
        <v/>
      </c>
      <c r="D544" s="35" t="n"/>
      <c r="E544" s="25" t="n"/>
      <c r="F544" s="25" t="n"/>
    </row>
    <row r="545">
      <c r="A545" s="30" t="n"/>
      <c r="B545" s="28" t="n"/>
      <c r="C545" s="31">
        <f>IF($B545="","",IFERROR(INDEX(Students!$B$5:$B$404,MATCH($B545,Students!$A$5:$A$404,0)),"?"))</f>
        <v/>
      </c>
      <c r="D545" s="32" t="n"/>
      <c r="E545" s="29" t="n"/>
      <c r="F545" s="29" t="n"/>
    </row>
    <row r="546">
      <c r="A546" s="33" t="n"/>
      <c r="B546" s="24" t="n"/>
      <c r="C546" s="34">
        <f>IF($B546="","",IFERROR(INDEX(Students!$B$5:$B$404,MATCH($B546,Students!$A$5:$A$404,0)),"?"))</f>
        <v/>
      </c>
      <c r="D546" s="35" t="n"/>
      <c r="E546" s="25" t="n"/>
      <c r="F546" s="25" t="n"/>
    </row>
    <row r="547">
      <c r="A547" s="30" t="n"/>
      <c r="B547" s="28" t="n"/>
      <c r="C547" s="31">
        <f>IF($B547="","",IFERROR(INDEX(Students!$B$5:$B$404,MATCH($B547,Students!$A$5:$A$404,0)),"?"))</f>
        <v/>
      </c>
      <c r="D547" s="32" t="n"/>
      <c r="E547" s="29" t="n"/>
      <c r="F547" s="29" t="n"/>
    </row>
    <row r="548">
      <c r="A548" s="33" t="n"/>
      <c r="B548" s="24" t="n"/>
      <c r="C548" s="34">
        <f>IF($B548="","",IFERROR(INDEX(Students!$B$5:$B$404,MATCH($B548,Students!$A$5:$A$404,0)),"?"))</f>
        <v/>
      </c>
      <c r="D548" s="35" t="n"/>
      <c r="E548" s="25" t="n"/>
      <c r="F548" s="25" t="n"/>
    </row>
    <row r="549">
      <c r="A549" s="30" t="n"/>
      <c r="B549" s="28" t="n"/>
      <c r="C549" s="31">
        <f>IF($B549="","",IFERROR(INDEX(Students!$B$5:$B$404,MATCH($B549,Students!$A$5:$A$404,0)),"?"))</f>
        <v/>
      </c>
      <c r="D549" s="32" t="n"/>
      <c r="E549" s="29" t="n"/>
      <c r="F549" s="29" t="n"/>
    </row>
    <row r="550">
      <c r="A550" s="33" t="n"/>
      <c r="B550" s="24" t="n"/>
      <c r="C550" s="34">
        <f>IF($B550="","",IFERROR(INDEX(Students!$B$5:$B$404,MATCH($B550,Students!$A$5:$A$404,0)),"?"))</f>
        <v/>
      </c>
      <c r="D550" s="35" t="n"/>
      <c r="E550" s="25" t="n"/>
      <c r="F550" s="25" t="n"/>
    </row>
    <row r="551">
      <c r="A551" s="30" t="n"/>
      <c r="B551" s="28" t="n"/>
      <c r="C551" s="31">
        <f>IF($B551="","",IFERROR(INDEX(Students!$B$5:$B$404,MATCH($B551,Students!$A$5:$A$404,0)),"?"))</f>
        <v/>
      </c>
      <c r="D551" s="32" t="n"/>
      <c r="E551" s="29" t="n"/>
      <c r="F551" s="29" t="n"/>
    </row>
    <row r="552">
      <c r="A552" s="33" t="n"/>
      <c r="B552" s="24" t="n"/>
      <c r="C552" s="34">
        <f>IF($B552="","",IFERROR(INDEX(Students!$B$5:$B$404,MATCH($B552,Students!$A$5:$A$404,0)),"?"))</f>
        <v/>
      </c>
      <c r="D552" s="35" t="n"/>
      <c r="E552" s="25" t="n"/>
      <c r="F552" s="25" t="n"/>
    </row>
    <row r="553">
      <c r="A553" s="30" t="n"/>
      <c r="B553" s="28" t="n"/>
      <c r="C553" s="31">
        <f>IF($B553="","",IFERROR(INDEX(Students!$B$5:$B$404,MATCH($B553,Students!$A$5:$A$404,0)),"?"))</f>
        <v/>
      </c>
      <c r="D553" s="32" t="n"/>
      <c r="E553" s="29" t="n"/>
      <c r="F553" s="29" t="n"/>
    </row>
    <row r="554">
      <c r="A554" s="33" t="n"/>
      <c r="B554" s="24" t="n"/>
      <c r="C554" s="34">
        <f>IF($B554="","",IFERROR(INDEX(Students!$B$5:$B$404,MATCH($B554,Students!$A$5:$A$404,0)),"?"))</f>
        <v/>
      </c>
      <c r="D554" s="35" t="n"/>
      <c r="E554" s="25" t="n"/>
      <c r="F554" s="25" t="n"/>
    </row>
    <row r="555">
      <c r="A555" s="30" t="n"/>
      <c r="B555" s="28" t="n"/>
      <c r="C555" s="31">
        <f>IF($B555="","",IFERROR(INDEX(Students!$B$5:$B$404,MATCH($B555,Students!$A$5:$A$404,0)),"?"))</f>
        <v/>
      </c>
      <c r="D555" s="32" t="n"/>
      <c r="E555" s="29" t="n"/>
      <c r="F555" s="29" t="n"/>
    </row>
    <row r="556">
      <c r="A556" s="33" t="n"/>
      <c r="B556" s="24" t="n"/>
      <c r="C556" s="34">
        <f>IF($B556="","",IFERROR(INDEX(Students!$B$5:$B$404,MATCH($B556,Students!$A$5:$A$404,0)),"?"))</f>
        <v/>
      </c>
      <c r="D556" s="35" t="n"/>
      <c r="E556" s="25" t="n"/>
      <c r="F556" s="25" t="n"/>
    </row>
    <row r="557">
      <c r="A557" s="30" t="n"/>
      <c r="B557" s="28" t="n"/>
      <c r="C557" s="31">
        <f>IF($B557="","",IFERROR(INDEX(Students!$B$5:$B$404,MATCH($B557,Students!$A$5:$A$404,0)),"?"))</f>
        <v/>
      </c>
      <c r="D557" s="32" t="n"/>
      <c r="E557" s="29" t="n"/>
      <c r="F557" s="29" t="n"/>
    </row>
    <row r="558">
      <c r="A558" s="33" t="n"/>
      <c r="B558" s="24" t="n"/>
      <c r="C558" s="34">
        <f>IF($B558="","",IFERROR(INDEX(Students!$B$5:$B$404,MATCH($B558,Students!$A$5:$A$404,0)),"?"))</f>
        <v/>
      </c>
      <c r="D558" s="35" t="n"/>
      <c r="E558" s="25" t="n"/>
      <c r="F558" s="25" t="n"/>
    </row>
    <row r="559">
      <c r="A559" s="30" t="n"/>
      <c r="B559" s="28" t="n"/>
      <c r="C559" s="31">
        <f>IF($B559="","",IFERROR(INDEX(Students!$B$5:$B$404,MATCH($B559,Students!$A$5:$A$404,0)),"?"))</f>
        <v/>
      </c>
      <c r="D559" s="32" t="n"/>
      <c r="E559" s="29" t="n"/>
      <c r="F559" s="29" t="n"/>
    </row>
    <row r="560">
      <c r="A560" s="33" t="n"/>
      <c r="B560" s="24" t="n"/>
      <c r="C560" s="34">
        <f>IF($B560="","",IFERROR(INDEX(Students!$B$5:$B$404,MATCH($B560,Students!$A$5:$A$404,0)),"?"))</f>
        <v/>
      </c>
      <c r="D560" s="35" t="n"/>
      <c r="E560" s="25" t="n"/>
      <c r="F560" s="25" t="n"/>
    </row>
    <row r="561">
      <c r="A561" s="30" t="n"/>
      <c r="B561" s="28" t="n"/>
      <c r="C561" s="31">
        <f>IF($B561="","",IFERROR(INDEX(Students!$B$5:$B$404,MATCH($B561,Students!$A$5:$A$404,0)),"?"))</f>
        <v/>
      </c>
      <c r="D561" s="32" t="n"/>
      <c r="E561" s="29" t="n"/>
      <c r="F561" s="29" t="n"/>
    </row>
    <row r="562">
      <c r="A562" s="33" t="n"/>
      <c r="B562" s="24" t="n"/>
      <c r="C562" s="34">
        <f>IF($B562="","",IFERROR(INDEX(Students!$B$5:$B$404,MATCH($B562,Students!$A$5:$A$404,0)),"?"))</f>
        <v/>
      </c>
      <c r="D562" s="35" t="n"/>
      <c r="E562" s="25" t="n"/>
      <c r="F562" s="25" t="n"/>
    </row>
    <row r="563">
      <c r="A563" s="30" t="n"/>
      <c r="B563" s="28" t="n"/>
      <c r="C563" s="31">
        <f>IF($B563="","",IFERROR(INDEX(Students!$B$5:$B$404,MATCH($B563,Students!$A$5:$A$404,0)),"?"))</f>
        <v/>
      </c>
      <c r="D563" s="32" t="n"/>
      <c r="E563" s="29" t="n"/>
      <c r="F563" s="29" t="n"/>
    </row>
    <row r="564">
      <c r="A564" s="33" t="n"/>
      <c r="B564" s="24" t="n"/>
      <c r="C564" s="34">
        <f>IF($B564="","",IFERROR(INDEX(Students!$B$5:$B$404,MATCH($B564,Students!$A$5:$A$404,0)),"?"))</f>
        <v/>
      </c>
      <c r="D564" s="35" t="n"/>
      <c r="E564" s="25" t="n"/>
      <c r="F564" s="25" t="n"/>
    </row>
    <row r="565">
      <c r="A565" s="30" t="n"/>
      <c r="B565" s="28" t="n"/>
      <c r="C565" s="31">
        <f>IF($B565="","",IFERROR(INDEX(Students!$B$5:$B$404,MATCH($B565,Students!$A$5:$A$404,0)),"?"))</f>
        <v/>
      </c>
      <c r="D565" s="32" t="n"/>
      <c r="E565" s="29" t="n"/>
      <c r="F565" s="29" t="n"/>
    </row>
    <row r="566">
      <c r="A566" s="33" t="n"/>
      <c r="B566" s="24" t="n"/>
      <c r="C566" s="34">
        <f>IF($B566="","",IFERROR(INDEX(Students!$B$5:$B$404,MATCH($B566,Students!$A$5:$A$404,0)),"?"))</f>
        <v/>
      </c>
      <c r="D566" s="35" t="n"/>
      <c r="E566" s="25" t="n"/>
      <c r="F566" s="25" t="n"/>
    </row>
    <row r="567">
      <c r="A567" s="30" t="n"/>
      <c r="B567" s="28" t="n"/>
      <c r="C567" s="31">
        <f>IF($B567="","",IFERROR(INDEX(Students!$B$5:$B$404,MATCH($B567,Students!$A$5:$A$404,0)),"?"))</f>
        <v/>
      </c>
      <c r="D567" s="32" t="n"/>
      <c r="E567" s="29" t="n"/>
      <c r="F567" s="29" t="n"/>
    </row>
    <row r="568">
      <c r="A568" s="33" t="n"/>
      <c r="B568" s="24" t="n"/>
      <c r="C568" s="34">
        <f>IF($B568="","",IFERROR(INDEX(Students!$B$5:$B$404,MATCH($B568,Students!$A$5:$A$404,0)),"?"))</f>
        <v/>
      </c>
      <c r="D568" s="35" t="n"/>
      <c r="E568" s="25" t="n"/>
      <c r="F568" s="25" t="n"/>
    </row>
    <row r="569">
      <c r="A569" s="30" t="n"/>
      <c r="B569" s="28" t="n"/>
      <c r="C569" s="31">
        <f>IF($B569="","",IFERROR(INDEX(Students!$B$5:$B$404,MATCH($B569,Students!$A$5:$A$404,0)),"?"))</f>
        <v/>
      </c>
      <c r="D569" s="32" t="n"/>
      <c r="E569" s="29" t="n"/>
      <c r="F569" s="29" t="n"/>
    </row>
    <row r="570">
      <c r="A570" s="33" t="n"/>
      <c r="B570" s="24" t="n"/>
      <c r="C570" s="34">
        <f>IF($B570="","",IFERROR(INDEX(Students!$B$5:$B$404,MATCH($B570,Students!$A$5:$A$404,0)),"?"))</f>
        <v/>
      </c>
      <c r="D570" s="35" t="n"/>
      <c r="E570" s="25" t="n"/>
      <c r="F570" s="25" t="n"/>
    </row>
    <row r="571">
      <c r="A571" s="30" t="n"/>
      <c r="B571" s="28" t="n"/>
      <c r="C571" s="31">
        <f>IF($B571="","",IFERROR(INDEX(Students!$B$5:$B$404,MATCH($B571,Students!$A$5:$A$404,0)),"?"))</f>
        <v/>
      </c>
      <c r="D571" s="32" t="n"/>
      <c r="E571" s="29" t="n"/>
      <c r="F571" s="29" t="n"/>
    </row>
    <row r="572">
      <c r="A572" s="33" t="n"/>
      <c r="B572" s="24" t="n"/>
      <c r="C572" s="34">
        <f>IF($B572="","",IFERROR(INDEX(Students!$B$5:$B$404,MATCH($B572,Students!$A$5:$A$404,0)),"?"))</f>
        <v/>
      </c>
      <c r="D572" s="35" t="n"/>
      <c r="E572" s="25" t="n"/>
      <c r="F572" s="25" t="n"/>
    </row>
    <row r="573">
      <c r="A573" s="30" t="n"/>
      <c r="B573" s="28" t="n"/>
      <c r="C573" s="31">
        <f>IF($B573="","",IFERROR(INDEX(Students!$B$5:$B$404,MATCH($B573,Students!$A$5:$A$404,0)),"?"))</f>
        <v/>
      </c>
      <c r="D573" s="32" t="n"/>
      <c r="E573" s="29" t="n"/>
      <c r="F573" s="29" t="n"/>
    </row>
    <row r="574">
      <c r="A574" s="33" t="n"/>
      <c r="B574" s="24" t="n"/>
      <c r="C574" s="34">
        <f>IF($B574="","",IFERROR(INDEX(Students!$B$5:$B$404,MATCH($B574,Students!$A$5:$A$404,0)),"?"))</f>
        <v/>
      </c>
      <c r="D574" s="35" t="n"/>
      <c r="E574" s="25" t="n"/>
      <c r="F574" s="25" t="n"/>
    </row>
    <row r="575">
      <c r="A575" s="30" t="n"/>
      <c r="B575" s="28" t="n"/>
      <c r="C575" s="31">
        <f>IF($B575="","",IFERROR(INDEX(Students!$B$5:$B$404,MATCH($B575,Students!$A$5:$A$404,0)),"?"))</f>
        <v/>
      </c>
      <c r="D575" s="32" t="n"/>
      <c r="E575" s="29" t="n"/>
      <c r="F575" s="29" t="n"/>
    </row>
    <row r="576">
      <c r="A576" s="33" t="n"/>
      <c r="B576" s="24" t="n"/>
      <c r="C576" s="34">
        <f>IF($B576="","",IFERROR(INDEX(Students!$B$5:$B$404,MATCH($B576,Students!$A$5:$A$404,0)),"?"))</f>
        <v/>
      </c>
      <c r="D576" s="35" t="n"/>
      <c r="E576" s="25" t="n"/>
      <c r="F576" s="25" t="n"/>
    </row>
    <row r="577">
      <c r="A577" s="30" t="n"/>
      <c r="B577" s="28" t="n"/>
      <c r="C577" s="31">
        <f>IF($B577="","",IFERROR(INDEX(Students!$B$5:$B$404,MATCH($B577,Students!$A$5:$A$404,0)),"?"))</f>
        <v/>
      </c>
      <c r="D577" s="32" t="n"/>
      <c r="E577" s="29" t="n"/>
      <c r="F577" s="29" t="n"/>
    </row>
    <row r="578">
      <c r="A578" s="33" t="n"/>
      <c r="B578" s="24" t="n"/>
      <c r="C578" s="34">
        <f>IF($B578="","",IFERROR(INDEX(Students!$B$5:$B$404,MATCH($B578,Students!$A$5:$A$404,0)),"?"))</f>
        <v/>
      </c>
      <c r="D578" s="35" t="n"/>
      <c r="E578" s="25" t="n"/>
      <c r="F578" s="25" t="n"/>
    </row>
    <row r="579">
      <c r="A579" s="30" t="n"/>
      <c r="B579" s="28" t="n"/>
      <c r="C579" s="31">
        <f>IF($B579="","",IFERROR(INDEX(Students!$B$5:$B$404,MATCH($B579,Students!$A$5:$A$404,0)),"?"))</f>
        <v/>
      </c>
      <c r="D579" s="32" t="n"/>
      <c r="E579" s="29" t="n"/>
      <c r="F579" s="29" t="n"/>
    </row>
    <row r="580">
      <c r="A580" s="33" t="n"/>
      <c r="B580" s="24" t="n"/>
      <c r="C580" s="34">
        <f>IF($B580="","",IFERROR(INDEX(Students!$B$5:$B$404,MATCH($B580,Students!$A$5:$A$404,0)),"?"))</f>
        <v/>
      </c>
      <c r="D580" s="35" t="n"/>
      <c r="E580" s="25" t="n"/>
      <c r="F580" s="25" t="n"/>
    </row>
    <row r="581">
      <c r="A581" s="30" t="n"/>
      <c r="B581" s="28" t="n"/>
      <c r="C581" s="31">
        <f>IF($B581="","",IFERROR(INDEX(Students!$B$5:$B$404,MATCH($B581,Students!$A$5:$A$404,0)),"?"))</f>
        <v/>
      </c>
      <c r="D581" s="32" t="n"/>
      <c r="E581" s="29" t="n"/>
      <c r="F581" s="29" t="n"/>
    </row>
    <row r="582">
      <c r="A582" s="33" t="n"/>
      <c r="B582" s="24" t="n"/>
      <c r="C582" s="34">
        <f>IF($B582="","",IFERROR(INDEX(Students!$B$5:$B$404,MATCH($B582,Students!$A$5:$A$404,0)),"?"))</f>
        <v/>
      </c>
      <c r="D582" s="35" t="n"/>
      <c r="E582" s="25" t="n"/>
      <c r="F582" s="25" t="n"/>
    </row>
    <row r="583">
      <c r="A583" s="30" t="n"/>
      <c r="B583" s="28" t="n"/>
      <c r="C583" s="31">
        <f>IF($B583="","",IFERROR(INDEX(Students!$B$5:$B$404,MATCH($B583,Students!$A$5:$A$404,0)),"?"))</f>
        <v/>
      </c>
      <c r="D583" s="32" t="n"/>
      <c r="E583" s="29" t="n"/>
      <c r="F583" s="29" t="n"/>
    </row>
    <row r="584">
      <c r="A584" s="33" t="n"/>
      <c r="B584" s="24" t="n"/>
      <c r="C584" s="34">
        <f>IF($B584="","",IFERROR(INDEX(Students!$B$5:$B$404,MATCH($B584,Students!$A$5:$A$404,0)),"?"))</f>
        <v/>
      </c>
      <c r="D584" s="35" t="n"/>
      <c r="E584" s="25" t="n"/>
      <c r="F584" s="25" t="n"/>
    </row>
    <row r="585">
      <c r="A585" s="30" t="n"/>
      <c r="B585" s="28" t="n"/>
      <c r="C585" s="31">
        <f>IF($B585="","",IFERROR(INDEX(Students!$B$5:$B$404,MATCH($B585,Students!$A$5:$A$404,0)),"?"))</f>
        <v/>
      </c>
      <c r="D585" s="32" t="n"/>
      <c r="E585" s="29" t="n"/>
      <c r="F585" s="29" t="n"/>
    </row>
    <row r="586">
      <c r="A586" s="33" t="n"/>
      <c r="B586" s="24" t="n"/>
      <c r="C586" s="34">
        <f>IF($B586="","",IFERROR(INDEX(Students!$B$5:$B$404,MATCH($B586,Students!$A$5:$A$404,0)),"?"))</f>
        <v/>
      </c>
      <c r="D586" s="35" t="n"/>
      <c r="E586" s="25" t="n"/>
      <c r="F586" s="25" t="n"/>
    </row>
    <row r="587">
      <c r="A587" s="30" t="n"/>
      <c r="B587" s="28" t="n"/>
      <c r="C587" s="31">
        <f>IF($B587="","",IFERROR(INDEX(Students!$B$5:$B$404,MATCH($B587,Students!$A$5:$A$404,0)),"?"))</f>
        <v/>
      </c>
      <c r="D587" s="32" t="n"/>
      <c r="E587" s="29" t="n"/>
      <c r="F587" s="29" t="n"/>
    </row>
    <row r="588">
      <c r="A588" s="33" t="n"/>
      <c r="B588" s="24" t="n"/>
      <c r="C588" s="34">
        <f>IF($B588="","",IFERROR(INDEX(Students!$B$5:$B$404,MATCH($B588,Students!$A$5:$A$404,0)),"?"))</f>
        <v/>
      </c>
      <c r="D588" s="35" t="n"/>
      <c r="E588" s="25" t="n"/>
      <c r="F588" s="25" t="n"/>
    </row>
    <row r="589">
      <c r="A589" s="30" t="n"/>
      <c r="B589" s="28" t="n"/>
      <c r="C589" s="31">
        <f>IF($B589="","",IFERROR(INDEX(Students!$B$5:$B$404,MATCH($B589,Students!$A$5:$A$404,0)),"?"))</f>
        <v/>
      </c>
      <c r="D589" s="32" t="n"/>
      <c r="E589" s="29" t="n"/>
      <c r="F589" s="29" t="n"/>
    </row>
    <row r="590">
      <c r="A590" s="33" t="n"/>
      <c r="B590" s="24" t="n"/>
      <c r="C590" s="34">
        <f>IF($B590="","",IFERROR(INDEX(Students!$B$5:$B$404,MATCH($B590,Students!$A$5:$A$404,0)),"?"))</f>
        <v/>
      </c>
      <c r="D590" s="35" t="n"/>
      <c r="E590" s="25" t="n"/>
      <c r="F590" s="25" t="n"/>
    </row>
    <row r="591">
      <c r="A591" s="30" t="n"/>
      <c r="B591" s="28" t="n"/>
      <c r="C591" s="31">
        <f>IF($B591="","",IFERROR(INDEX(Students!$B$5:$B$404,MATCH($B591,Students!$A$5:$A$404,0)),"?"))</f>
        <v/>
      </c>
      <c r="D591" s="32" t="n"/>
      <c r="E591" s="29" t="n"/>
      <c r="F591" s="29" t="n"/>
    </row>
    <row r="592">
      <c r="A592" s="33" t="n"/>
      <c r="B592" s="24" t="n"/>
      <c r="C592" s="34">
        <f>IF($B592="","",IFERROR(INDEX(Students!$B$5:$B$404,MATCH($B592,Students!$A$5:$A$404,0)),"?"))</f>
        <v/>
      </c>
      <c r="D592" s="35" t="n"/>
      <c r="E592" s="25" t="n"/>
      <c r="F592" s="25" t="n"/>
    </row>
    <row r="593">
      <c r="A593" s="30" t="n"/>
      <c r="B593" s="28" t="n"/>
      <c r="C593" s="31">
        <f>IF($B593="","",IFERROR(INDEX(Students!$B$5:$B$404,MATCH($B593,Students!$A$5:$A$404,0)),"?"))</f>
        <v/>
      </c>
      <c r="D593" s="32" t="n"/>
      <c r="E593" s="29" t="n"/>
      <c r="F593" s="29" t="n"/>
    </row>
    <row r="594">
      <c r="A594" s="33" t="n"/>
      <c r="B594" s="24" t="n"/>
      <c r="C594" s="34">
        <f>IF($B594="","",IFERROR(INDEX(Students!$B$5:$B$404,MATCH($B594,Students!$A$5:$A$404,0)),"?"))</f>
        <v/>
      </c>
      <c r="D594" s="35" t="n"/>
      <c r="E594" s="25" t="n"/>
      <c r="F594" s="25" t="n"/>
    </row>
    <row r="595">
      <c r="A595" s="30" t="n"/>
      <c r="B595" s="28" t="n"/>
      <c r="C595" s="31">
        <f>IF($B595="","",IFERROR(INDEX(Students!$B$5:$B$404,MATCH($B595,Students!$A$5:$A$404,0)),"?"))</f>
        <v/>
      </c>
      <c r="D595" s="32" t="n"/>
      <c r="E595" s="29" t="n"/>
      <c r="F595" s="29" t="n"/>
    </row>
    <row r="596">
      <c r="A596" s="33" t="n"/>
      <c r="B596" s="24" t="n"/>
      <c r="C596" s="34">
        <f>IF($B596="","",IFERROR(INDEX(Students!$B$5:$B$404,MATCH($B596,Students!$A$5:$A$404,0)),"?"))</f>
        <v/>
      </c>
      <c r="D596" s="35" t="n"/>
      <c r="E596" s="25" t="n"/>
      <c r="F596" s="25" t="n"/>
    </row>
    <row r="597">
      <c r="A597" s="30" t="n"/>
      <c r="B597" s="28" t="n"/>
      <c r="C597" s="31">
        <f>IF($B597="","",IFERROR(INDEX(Students!$B$5:$B$404,MATCH($B597,Students!$A$5:$A$404,0)),"?"))</f>
        <v/>
      </c>
      <c r="D597" s="32" t="n"/>
      <c r="E597" s="29" t="n"/>
      <c r="F597" s="29" t="n"/>
    </row>
    <row r="598">
      <c r="A598" s="33" t="n"/>
      <c r="B598" s="24" t="n"/>
      <c r="C598" s="34">
        <f>IF($B598="","",IFERROR(INDEX(Students!$B$5:$B$404,MATCH($B598,Students!$A$5:$A$404,0)),"?"))</f>
        <v/>
      </c>
      <c r="D598" s="35" t="n"/>
      <c r="E598" s="25" t="n"/>
      <c r="F598" s="25" t="n"/>
    </row>
    <row r="599">
      <c r="A599" s="30" t="n"/>
      <c r="B599" s="28" t="n"/>
      <c r="C599" s="31">
        <f>IF($B599="","",IFERROR(INDEX(Students!$B$5:$B$404,MATCH($B599,Students!$A$5:$A$404,0)),"?"))</f>
        <v/>
      </c>
      <c r="D599" s="32" t="n"/>
      <c r="E599" s="29" t="n"/>
      <c r="F599" s="29" t="n"/>
    </row>
    <row r="600">
      <c r="A600" s="33" t="n"/>
      <c r="B600" s="24" t="n"/>
      <c r="C600" s="34">
        <f>IF($B600="","",IFERROR(INDEX(Students!$B$5:$B$404,MATCH($B600,Students!$A$5:$A$404,0)),"?"))</f>
        <v/>
      </c>
      <c r="D600" s="35" t="n"/>
      <c r="E600" s="25" t="n"/>
      <c r="F600" s="25" t="n"/>
    </row>
    <row r="601">
      <c r="A601" s="30" t="n"/>
      <c r="B601" s="28" t="n"/>
      <c r="C601" s="31">
        <f>IF($B601="","",IFERROR(INDEX(Students!$B$5:$B$404,MATCH($B601,Students!$A$5:$A$404,0)),"?"))</f>
        <v/>
      </c>
      <c r="D601" s="32" t="n"/>
      <c r="E601" s="29" t="n"/>
      <c r="F601" s="29" t="n"/>
    </row>
    <row r="602">
      <c r="A602" s="33" t="n"/>
      <c r="B602" s="24" t="n"/>
      <c r="C602" s="34">
        <f>IF($B602="","",IFERROR(INDEX(Students!$B$5:$B$404,MATCH($B602,Students!$A$5:$A$404,0)),"?"))</f>
        <v/>
      </c>
      <c r="D602" s="35" t="n"/>
      <c r="E602" s="25" t="n"/>
      <c r="F602" s="25" t="n"/>
    </row>
    <row r="603">
      <c r="A603" s="30" t="n"/>
      <c r="B603" s="28" t="n"/>
      <c r="C603" s="31">
        <f>IF($B603="","",IFERROR(INDEX(Students!$B$5:$B$404,MATCH($B603,Students!$A$5:$A$404,0)),"?"))</f>
        <v/>
      </c>
      <c r="D603" s="32" t="n"/>
      <c r="E603" s="29" t="n"/>
      <c r="F603" s="29" t="n"/>
    </row>
    <row r="604">
      <c r="A604" s="33" t="n"/>
      <c r="B604" s="24" t="n"/>
      <c r="C604" s="34">
        <f>IF($B604="","",IFERROR(INDEX(Students!$B$5:$B$404,MATCH($B604,Students!$A$5:$A$404,0)),"?"))</f>
        <v/>
      </c>
      <c r="D604" s="35" t="n"/>
      <c r="E604" s="25" t="n"/>
      <c r="F604" s="25" t="n"/>
    </row>
    <row r="605">
      <c r="A605" s="30" t="n"/>
      <c r="B605" s="28" t="n"/>
      <c r="C605" s="31">
        <f>IF($B605="","",IFERROR(INDEX(Students!$B$5:$B$404,MATCH($B605,Students!$A$5:$A$404,0)),"?"))</f>
        <v/>
      </c>
      <c r="D605" s="32" t="n"/>
      <c r="E605" s="29" t="n"/>
      <c r="F605" s="29" t="n"/>
    </row>
    <row r="606">
      <c r="A606" s="33" t="n"/>
      <c r="B606" s="24" t="n"/>
      <c r="C606" s="34">
        <f>IF($B606="","",IFERROR(INDEX(Students!$B$5:$B$404,MATCH($B606,Students!$A$5:$A$404,0)),"?"))</f>
        <v/>
      </c>
      <c r="D606" s="35" t="n"/>
      <c r="E606" s="25" t="n"/>
      <c r="F606" s="25" t="n"/>
    </row>
    <row r="607">
      <c r="A607" s="30" t="n"/>
      <c r="B607" s="28" t="n"/>
      <c r="C607" s="31">
        <f>IF($B607="","",IFERROR(INDEX(Students!$B$5:$B$404,MATCH($B607,Students!$A$5:$A$404,0)),"?"))</f>
        <v/>
      </c>
      <c r="D607" s="32" t="n"/>
      <c r="E607" s="29" t="n"/>
      <c r="F607" s="29" t="n"/>
    </row>
    <row r="608">
      <c r="A608" s="33" t="n"/>
      <c r="B608" s="24" t="n"/>
      <c r="C608" s="34">
        <f>IF($B608="","",IFERROR(INDEX(Students!$B$5:$B$404,MATCH($B608,Students!$A$5:$A$404,0)),"?"))</f>
        <v/>
      </c>
      <c r="D608" s="35" t="n"/>
      <c r="E608" s="25" t="n"/>
      <c r="F608" s="25" t="n"/>
    </row>
    <row r="609">
      <c r="A609" s="30" t="n"/>
      <c r="B609" s="28" t="n"/>
      <c r="C609" s="31">
        <f>IF($B609="","",IFERROR(INDEX(Students!$B$5:$B$404,MATCH($B609,Students!$A$5:$A$404,0)),"?"))</f>
        <v/>
      </c>
      <c r="D609" s="32" t="n"/>
      <c r="E609" s="29" t="n"/>
      <c r="F609" s="29" t="n"/>
    </row>
    <row r="610">
      <c r="A610" s="33" t="n"/>
      <c r="B610" s="24" t="n"/>
      <c r="C610" s="34">
        <f>IF($B610="","",IFERROR(INDEX(Students!$B$5:$B$404,MATCH($B610,Students!$A$5:$A$404,0)),"?"))</f>
        <v/>
      </c>
      <c r="D610" s="35" t="n"/>
      <c r="E610" s="25" t="n"/>
      <c r="F610" s="25" t="n"/>
    </row>
    <row r="611">
      <c r="A611" s="30" t="n"/>
      <c r="B611" s="28" t="n"/>
      <c r="C611" s="31">
        <f>IF($B611="","",IFERROR(INDEX(Students!$B$5:$B$404,MATCH($B611,Students!$A$5:$A$404,0)),"?"))</f>
        <v/>
      </c>
      <c r="D611" s="32" t="n"/>
      <c r="E611" s="29" t="n"/>
      <c r="F611" s="29" t="n"/>
    </row>
    <row r="612">
      <c r="A612" s="33" t="n"/>
      <c r="B612" s="24" t="n"/>
      <c r="C612" s="34">
        <f>IF($B612="","",IFERROR(INDEX(Students!$B$5:$B$404,MATCH($B612,Students!$A$5:$A$404,0)),"?"))</f>
        <v/>
      </c>
      <c r="D612" s="35" t="n"/>
      <c r="E612" s="25" t="n"/>
      <c r="F612" s="25" t="n"/>
    </row>
    <row r="613">
      <c r="A613" s="30" t="n"/>
      <c r="B613" s="28" t="n"/>
      <c r="C613" s="31">
        <f>IF($B613="","",IFERROR(INDEX(Students!$B$5:$B$404,MATCH($B613,Students!$A$5:$A$404,0)),"?"))</f>
        <v/>
      </c>
      <c r="D613" s="32" t="n"/>
      <c r="E613" s="29" t="n"/>
      <c r="F613" s="29" t="n"/>
    </row>
    <row r="614">
      <c r="A614" s="33" t="n"/>
      <c r="B614" s="24" t="n"/>
      <c r="C614" s="34">
        <f>IF($B614="","",IFERROR(INDEX(Students!$B$5:$B$404,MATCH($B614,Students!$A$5:$A$404,0)),"?"))</f>
        <v/>
      </c>
      <c r="D614" s="35" t="n"/>
      <c r="E614" s="25" t="n"/>
      <c r="F614" s="25" t="n"/>
    </row>
    <row r="615">
      <c r="A615" s="30" t="n"/>
      <c r="B615" s="28" t="n"/>
      <c r="C615" s="31">
        <f>IF($B615="","",IFERROR(INDEX(Students!$B$5:$B$404,MATCH($B615,Students!$A$5:$A$404,0)),"?"))</f>
        <v/>
      </c>
      <c r="D615" s="32" t="n"/>
      <c r="E615" s="29" t="n"/>
      <c r="F615" s="29" t="n"/>
    </row>
    <row r="616">
      <c r="A616" s="33" t="n"/>
      <c r="B616" s="24" t="n"/>
      <c r="C616" s="34">
        <f>IF($B616="","",IFERROR(INDEX(Students!$B$5:$B$404,MATCH($B616,Students!$A$5:$A$404,0)),"?"))</f>
        <v/>
      </c>
      <c r="D616" s="35" t="n"/>
      <c r="E616" s="25" t="n"/>
      <c r="F616" s="25" t="n"/>
    </row>
    <row r="617">
      <c r="A617" s="30" t="n"/>
      <c r="B617" s="28" t="n"/>
      <c r="C617" s="31">
        <f>IF($B617="","",IFERROR(INDEX(Students!$B$5:$B$404,MATCH($B617,Students!$A$5:$A$404,0)),"?"))</f>
        <v/>
      </c>
      <c r="D617" s="32" t="n"/>
      <c r="E617" s="29" t="n"/>
      <c r="F617" s="29" t="n"/>
    </row>
    <row r="618">
      <c r="A618" s="33" t="n"/>
      <c r="B618" s="24" t="n"/>
      <c r="C618" s="34">
        <f>IF($B618="","",IFERROR(INDEX(Students!$B$5:$B$404,MATCH($B618,Students!$A$5:$A$404,0)),"?"))</f>
        <v/>
      </c>
      <c r="D618" s="35" t="n"/>
      <c r="E618" s="25" t="n"/>
      <c r="F618" s="25" t="n"/>
    </row>
    <row r="619">
      <c r="A619" s="30" t="n"/>
      <c r="B619" s="28" t="n"/>
      <c r="C619" s="31">
        <f>IF($B619="","",IFERROR(INDEX(Students!$B$5:$B$404,MATCH($B619,Students!$A$5:$A$404,0)),"?"))</f>
        <v/>
      </c>
      <c r="D619" s="32" t="n"/>
      <c r="E619" s="29" t="n"/>
      <c r="F619" s="29" t="n"/>
    </row>
    <row r="620">
      <c r="A620" s="33" t="n"/>
      <c r="B620" s="24" t="n"/>
      <c r="C620" s="34">
        <f>IF($B620="","",IFERROR(INDEX(Students!$B$5:$B$404,MATCH($B620,Students!$A$5:$A$404,0)),"?"))</f>
        <v/>
      </c>
      <c r="D620" s="35" t="n"/>
      <c r="E620" s="25" t="n"/>
      <c r="F620" s="25" t="n"/>
    </row>
    <row r="621">
      <c r="A621" s="30" t="n"/>
      <c r="B621" s="28" t="n"/>
      <c r="C621" s="31">
        <f>IF($B621="","",IFERROR(INDEX(Students!$B$5:$B$404,MATCH($B621,Students!$A$5:$A$404,0)),"?"))</f>
        <v/>
      </c>
      <c r="D621" s="32" t="n"/>
      <c r="E621" s="29" t="n"/>
      <c r="F621" s="29" t="n"/>
    </row>
    <row r="622">
      <c r="A622" s="33" t="n"/>
      <c r="B622" s="24" t="n"/>
      <c r="C622" s="34">
        <f>IF($B622="","",IFERROR(INDEX(Students!$B$5:$B$404,MATCH($B622,Students!$A$5:$A$404,0)),"?"))</f>
        <v/>
      </c>
      <c r="D622" s="35" t="n"/>
      <c r="E622" s="25" t="n"/>
      <c r="F622" s="25" t="n"/>
    </row>
    <row r="623">
      <c r="A623" s="30" t="n"/>
      <c r="B623" s="28" t="n"/>
      <c r="C623" s="31">
        <f>IF($B623="","",IFERROR(INDEX(Students!$B$5:$B$404,MATCH($B623,Students!$A$5:$A$404,0)),"?"))</f>
        <v/>
      </c>
      <c r="D623" s="32" t="n"/>
      <c r="E623" s="29" t="n"/>
      <c r="F623" s="29" t="n"/>
    </row>
    <row r="624">
      <c r="A624" s="33" t="n"/>
      <c r="B624" s="24" t="n"/>
      <c r="C624" s="34">
        <f>IF($B624="","",IFERROR(INDEX(Students!$B$5:$B$404,MATCH($B624,Students!$A$5:$A$404,0)),"?"))</f>
        <v/>
      </c>
      <c r="D624" s="35" t="n"/>
      <c r="E624" s="25" t="n"/>
      <c r="F624" s="25" t="n"/>
    </row>
    <row r="625">
      <c r="A625" s="30" t="n"/>
      <c r="B625" s="28" t="n"/>
      <c r="C625" s="31">
        <f>IF($B625="","",IFERROR(INDEX(Students!$B$5:$B$404,MATCH($B625,Students!$A$5:$A$404,0)),"?"))</f>
        <v/>
      </c>
      <c r="D625" s="32" t="n"/>
      <c r="E625" s="29" t="n"/>
      <c r="F625" s="29" t="n"/>
    </row>
    <row r="626">
      <c r="A626" s="33" t="n"/>
      <c r="B626" s="24" t="n"/>
      <c r="C626" s="34">
        <f>IF($B626="","",IFERROR(INDEX(Students!$B$5:$B$404,MATCH($B626,Students!$A$5:$A$404,0)),"?"))</f>
        <v/>
      </c>
      <c r="D626" s="35" t="n"/>
      <c r="E626" s="25" t="n"/>
      <c r="F626" s="25" t="n"/>
    </row>
    <row r="627">
      <c r="A627" s="30" t="n"/>
      <c r="B627" s="28" t="n"/>
      <c r="C627" s="31">
        <f>IF($B627="","",IFERROR(INDEX(Students!$B$5:$B$404,MATCH($B627,Students!$A$5:$A$404,0)),"?"))</f>
        <v/>
      </c>
      <c r="D627" s="32" t="n"/>
      <c r="E627" s="29" t="n"/>
      <c r="F627" s="29" t="n"/>
    </row>
    <row r="628">
      <c r="A628" s="33" t="n"/>
      <c r="B628" s="24" t="n"/>
      <c r="C628" s="34">
        <f>IF($B628="","",IFERROR(INDEX(Students!$B$5:$B$404,MATCH($B628,Students!$A$5:$A$404,0)),"?"))</f>
        <v/>
      </c>
      <c r="D628" s="35" t="n"/>
      <c r="E628" s="25" t="n"/>
      <c r="F628" s="25" t="n"/>
    </row>
    <row r="629">
      <c r="A629" s="30" t="n"/>
      <c r="B629" s="28" t="n"/>
      <c r="C629" s="31">
        <f>IF($B629="","",IFERROR(INDEX(Students!$B$5:$B$404,MATCH($B629,Students!$A$5:$A$404,0)),"?"))</f>
        <v/>
      </c>
      <c r="D629" s="32" t="n"/>
      <c r="E629" s="29" t="n"/>
      <c r="F629" s="29" t="n"/>
    </row>
    <row r="630">
      <c r="A630" s="33" t="n"/>
      <c r="B630" s="24" t="n"/>
      <c r="C630" s="34">
        <f>IF($B630="","",IFERROR(INDEX(Students!$B$5:$B$404,MATCH($B630,Students!$A$5:$A$404,0)),"?"))</f>
        <v/>
      </c>
      <c r="D630" s="35" t="n"/>
      <c r="E630" s="25" t="n"/>
      <c r="F630" s="25" t="n"/>
    </row>
    <row r="631">
      <c r="A631" s="30" t="n"/>
      <c r="B631" s="28" t="n"/>
      <c r="C631" s="31">
        <f>IF($B631="","",IFERROR(INDEX(Students!$B$5:$B$404,MATCH($B631,Students!$A$5:$A$404,0)),"?"))</f>
        <v/>
      </c>
      <c r="D631" s="32" t="n"/>
      <c r="E631" s="29" t="n"/>
      <c r="F631" s="29" t="n"/>
    </row>
    <row r="632">
      <c r="A632" s="33" t="n"/>
      <c r="B632" s="24" t="n"/>
      <c r="C632" s="34">
        <f>IF($B632="","",IFERROR(INDEX(Students!$B$5:$B$404,MATCH($B632,Students!$A$5:$A$404,0)),"?"))</f>
        <v/>
      </c>
      <c r="D632" s="35" t="n"/>
      <c r="E632" s="25" t="n"/>
      <c r="F632" s="25" t="n"/>
    </row>
    <row r="633">
      <c r="A633" s="30" t="n"/>
      <c r="B633" s="28" t="n"/>
      <c r="C633" s="31">
        <f>IF($B633="","",IFERROR(INDEX(Students!$B$5:$B$404,MATCH($B633,Students!$A$5:$A$404,0)),"?"))</f>
        <v/>
      </c>
      <c r="D633" s="32" t="n"/>
      <c r="E633" s="29" t="n"/>
      <c r="F633" s="29" t="n"/>
    </row>
    <row r="634">
      <c r="A634" s="33" t="n"/>
      <c r="B634" s="24" t="n"/>
      <c r="C634" s="34">
        <f>IF($B634="","",IFERROR(INDEX(Students!$B$5:$B$404,MATCH($B634,Students!$A$5:$A$404,0)),"?"))</f>
        <v/>
      </c>
      <c r="D634" s="35" t="n"/>
      <c r="E634" s="25" t="n"/>
      <c r="F634" s="25" t="n"/>
    </row>
    <row r="635">
      <c r="A635" s="30" t="n"/>
      <c r="B635" s="28" t="n"/>
      <c r="C635" s="31">
        <f>IF($B635="","",IFERROR(INDEX(Students!$B$5:$B$404,MATCH($B635,Students!$A$5:$A$404,0)),"?"))</f>
        <v/>
      </c>
      <c r="D635" s="32" t="n"/>
      <c r="E635" s="29" t="n"/>
      <c r="F635" s="29" t="n"/>
    </row>
    <row r="636">
      <c r="A636" s="33" t="n"/>
      <c r="B636" s="24" t="n"/>
      <c r="C636" s="34">
        <f>IF($B636="","",IFERROR(INDEX(Students!$B$5:$B$404,MATCH($B636,Students!$A$5:$A$404,0)),"?"))</f>
        <v/>
      </c>
      <c r="D636" s="35" t="n"/>
      <c r="E636" s="25" t="n"/>
      <c r="F636" s="25" t="n"/>
    </row>
    <row r="637">
      <c r="A637" s="30" t="n"/>
      <c r="B637" s="28" t="n"/>
      <c r="C637" s="31">
        <f>IF($B637="","",IFERROR(INDEX(Students!$B$5:$B$404,MATCH($B637,Students!$A$5:$A$404,0)),"?"))</f>
        <v/>
      </c>
      <c r="D637" s="32" t="n"/>
      <c r="E637" s="29" t="n"/>
      <c r="F637" s="29" t="n"/>
    </row>
    <row r="638">
      <c r="A638" s="33" t="n"/>
      <c r="B638" s="24" t="n"/>
      <c r="C638" s="34">
        <f>IF($B638="","",IFERROR(INDEX(Students!$B$5:$B$404,MATCH($B638,Students!$A$5:$A$404,0)),"?"))</f>
        <v/>
      </c>
      <c r="D638" s="35" t="n"/>
      <c r="E638" s="25" t="n"/>
      <c r="F638" s="25" t="n"/>
    </row>
    <row r="639">
      <c r="A639" s="30" t="n"/>
      <c r="B639" s="28" t="n"/>
      <c r="C639" s="31">
        <f>IF($B639="","",IFERROR(INDEX(Students!$B$5:$B$404,MATCH($B639,Students!$A$5:$A$404,0)),"?"))</f>
        <v/>
      </c>
      <c r="D639" s="32" t="n"/>
      <c r="E639" s="29" t="n"/>
      <c r="F639" s="29" t="n"/>
    </row>
    <row r="640">
      <c r="A640" s="33" t="n"/>
      <c r="B640" s="24" t="n"/>
      <c r="C640" s="34">
        <f>IF($B640="","",IFERROR(INDEX(Students!$B$5:$B$404,MATCH($B640,Students!$A$5:$A$404,0)),"?"))</f>
        <v/>
      </c>
      <c r="D640" s="35" t="n"/>
      <c r="E640" s="25" t="n"/>
      <c r="F640" s="25" t="n"/>
    </row>
    <row r="641">
      <c r="A641" s="30" t="n"/>
      <c r="B641" s="28" t="n"/>
      <c r="C641" s="31">
        <f>IF($B641="","",IFERROR(INDEX(Students!$B$5:$B$404,MATCH($B641,Students!$A$5:$A$404,0)),"?"))</f>
        <v/>
      </c>
      <c r="D641" s="32" t="n"/>
      <c r="E641" s="29" t="n"/>
      <c r="F641" s="29" t="n"/>
    </row>
    <row r="642">
      <c r="A642" s="33" t="n"/>
      <c r="B642" s="24" t="n"/>
      <c r="C642" s="34">
        <f>IF($B642="","",IFERROR(INDEX(Students!$B$5:$B$404,MATCH($B642,Students!$A$5:$A$404,0)),"?"))</f>
        <v/>
      </c>
      <c r="D642" s="35" t="n"/>
      <c r="E642" s="25" t="n"/>
      <c r="F642" s="25" t="n"/>
    </row>
    <row r="643">
      <c r="A643" s="30" t="n"/>
      <c r="B643" s="28" t="n"/>
      <c r="C643" s="31">
        <f>IF($B643="","",IFERROR(INDEX(Students!$B$5:$B$404,MATCH($B643,Students!$A$5:$A$404,0)),"?"))</f>
        <v/>
      </c>
      <c r="D643" s="32" t="n"/>
      <c r="E643" s="29" t="n"/>
      <c r="F643" s="29" t="n"/>
    </row>
    <row r="644">
      <c r="A644" s="33" t="n"/>
      <c r="B644" s="24" t="n"/>
      <c r="C644" s="34">
        <f>IF($B644="","",IFERROR(INDEX(Students!$B$5:$B$404,MATCH($B644,Students!$A$5:$A$404,0)),"?"))</f>
        <v/>
      </c>
      <c r="D644" s="35" t="n"/>
      <c r="E644" s="25" t="n"/>
      <c r="F644" s="25" t="n"/>
    </row>
    <row r="645">
      <c r="A645" s="30" t="n"/>
      <c r="B645" s="28" t="n"/>
      <c r="C645" s="31">
        <f>IF($B645="","",IFERROR(INDEX(Students!$B$5:$B$404,MATCH($B645,Students!$A$5:$A$404,0)),"?"))</f>
        <v/>
      </c>
      <c r="D645" s="32" t="n"/>
      <c r="E645" s="29" t="n"/>
      <c r="F645" s="29" t="n"/>
    </row>
    <row r="646">
      <c r="A646" s="33" t="n"/>
      <c r="B646" s="24" t="n"/>
      <c r="C646" s="34">
        <f>IF($B646="","",IFERROR(INDEX(Students!$B$5:$B$404,MATCH($B646,Students!$A$5:$A$404,0)),"?"))</f>
        <v/>
      </c>
      <c r="D646" s="35" t="n"/>
      <c r="E646" s="25" t="n"/>
      <c r="F646" s="25" t="n"/>
    </row>
    <row r="647">
      <c r="A647" s="30" t="n"/>
      <c r="B647" s="28" t="n"/>
      <c r="C647" s="31">
        <f>IF($B647="","",IFERROR(INDEX(Students!$B$5:$B$404,MATCH($B647,Students!$A$5:$A$404,0)),"?"))</f>
        <v/>
      </c>
      <c r="D647" s="32" t="n"/>
      <c r="E647" s="29" t="n"/>
      <c r="F647" s="29" t="n"/>
    </row>
    <row r="648">
      <c r="A648" s="33" t="n"/>
      <c r="B648" s="24" t="n"/>
      <c r="C648" s="34">
        <f>IF($B648="","",IFERROR(INDEX(Students!$B$5:$B$404,MATCH($B648,Students!$A$5:$A$404,0)),"?"))</f>
        <v/>
      </c>
      <c r="D648" s="35" t="n"/>
      <c r="E648" s="25" t="n"/>
      <c r="F648" s="25" t="n"/>
    </row>
    <row r="649">
      <c r="A649" s="30" t="n"/>
      <c r="B649" s="28" t="n"/>
      <c r="C649" s="31">
        <f>IF($B649="","",IFERROR(INDEX(Students!$B$5:$B$404,MATCH($B649,Students!$A$5:$A$404,0)),"?"))</f>
        <v/>
      </c>
      <c r="D649" s="32" t="n"/>
      <c r="E649" s="29" t="n"/>
      <c r="F649" s="29" t="n"/>
    </row>
    <row r="650">
      <c r="A650" s="33" t="n"/>
      <c r="B650" s="24" t="n"/>
      <c r="C650" s="34">
        <f>IF($B650="","",IFERROR(INDEX(Students!$B$5:$B$404,MATCH($B650,Students!$A$5:$A$404,0)),"?"))</f>
        <v/>
      </c>
      <c r="D650" s="35" t="n"/>
      <c r="E650" s="25" t="n"/>
      <c r="F650" s="25" t="n"/>
    </row>
    <row r="651">
      <c r="A651" s="30" t="n"/>
      <c r="B651" s="28" t="n"/>
      <c r="C651" s="31">
        <f>IF($B651="","",IFERROR(INDEX(Students!$B$5:$B$404,MATCH($B651,Students!$A$5:$A$404,0)),"?"))</f>
        <v/>
      </c>
      <c r="D651" s="32" t="n"/>
      <c r="E651" s="29" t="n"/>
      <c r="F651" s="29" t="n"/>
    </row>
    <row r="652">
      <c r="A652" s="33" t="n"/>
      <c r="B652" s="24" t="n"/>
      <c r="C652" s="34">
        <f>IF($B652="","",IFERROR(INDEX(Students!$B$5:$B$404,MATCH($B652,Students!$A$5:$A$404,0)),"?"))</f>
        <v/>
      </c>
      <c r="D652" s="35" t="n"/>
      <c r="E652" s="25" t="n"/>
      <c r="F652" s="25" t="n"/>
    </row>
    <row r="653">
      <c r="A653" s="30" t="n"/>
      <c r="B653" s="28" t="n"/>
      <c r="C653" s="31">
        <f>IF($B653="","",IFERROR(INDEX(Students!$B$5:$B$404,MATCH($B653,Students!$A$5:$A$404,0)),"?"))</f>
        <v/>
      </c>
      <c r="D653" s="32" t="n"/>
      <c r="E653" s="29" t="n"/>
      <c r="F653" s="29" t="n"/>
    </row>
    <row r="654">
      <c r="A654" s="33" t="n"/>
      <c r="B654" s="24" t="n"/>
      <c r="C654" s="34">
        <f>IF($B654="","",IFERROR(INDEX(Students!$B$5:$B$404,MATCH($B654,Students!$A$5:$A$404,0)),"?"))</f>
        <v/>
      </c>
      <c r="D654" s="35" t="n"/>
      <c r="E654" s="25" t="n"/>
      <c r="F654" s="25" t="n"/>
    </row>
    <row r="655">
      <c r="A655" s="30" t="n"/>
      <c r="B655" s="28" t="n"/>
      <c r="C655" s="31">
        <f>IF($B655="","",IFERROR(INDEX(Students!$B$5:$B$404,MATCH($B655,Students!$A$5:$A$404,0)),"?"))</f>
        <v/>
      </c>
      <c r="D655" s="32" t="n"/>
      <c r="E655" s="29" t="n"/>
      <c r="F655" s="29" t="n"/>
    </row>
    <row r="656">
      <c r="A656" s="33" t="n"/>
      <c r="B656" s="24" t="n"/>
      <c r="C656" s="34">
        <f>IF($B656="","",IFERROR(INDEX(Students!$B$5:$B$404,MATCH($B656,Students!$A$5:$A$404,0)),"?"))</f>
        <v/>
      </c>
      <c r="D656" s="35" t="n"/>
      <c r="E656" s="25" t="n"/>
      <c r="F656" s="25" t="n"/>
    </row>
    <row r="657">
      <c r="A657" s="30" t="n"/>
      <c r="B657" s="28" t="n"/>
      <c r="C657" s="31">
        <f>IF($B657="","",IFERROR(INDEX(Students!$B$5:$B$404,MATCH($B657,Students!$A$5:$A$404,0)),"?"))</f>
        <v/>
      </c>
      <c r="D657" s="32" t="n"/>
      <c r="E657" s="29" t="n"/>
      <c r="F657" s="29" t="n"/>
    </row>
    <row r="658">
      <c r="A658" s="33" t="n"/>
      <c r="B658" s="24" t="n"/>
      <c r="C658" s="34">
        <f>IF($B658="","",IFERROR(INDEX(Students!$B$5:$B$404,MATCH($B658,Students!$A$5:$A$404,0)),"?"))</f>
        <v/>
      </c>
      <c r="D658" s="35" t="n"/>
      <c r="E658" s="25" t="n"/>
      <c r="F658" s="25" t="n"/>
    </row>
    <row r="659">
      <c r="A659" s="30" t="n"/>
      <c r="B659" s="28" t="n"/>
      <c r="C659" s="31">
        <f>IF($B659="","",IFERROR(INDEX(Students!$B$5:$B$404,MATCH($B659,Students!$A$5:$A$404,0)),"?"))</f>
        <v/>
      </c>
      <c r="D659" s="32" t="n"/>
      <c r="E659" s="29" t="n"/>
      <c r="F659" s="29" t="n"/>
    </row>
    <row r="660">
      <c r="A660" s="33" t="n"/>
      <c r="B660" s="24" t="n"/>
      <c r="C660" s="34">
        <f>IF($B660="","",IFERROR(INDEX(Students!$B$5:$B$404,MATCH($B660,Students!$A$5:$A$404,0)),"?"))</f>
        <v/>
      </c>
      <c r="D660" s="35" t="n"/>
      <c r="E660" s="25" t="n"/>
      <c r="F660" s="25" t="n"/>
    </row>
    <row r="661">
      <c r="A661" s="30" t="n"/>
      <c r="B661" s="28" t="n"/>
      <c r="C661" s="31">
        <f>IF($B661="","",IFERROR(INDEX(Students!$B$5:$B$404,MATCH($B661,Students!$A$5:$A$404,0)),"?"))</f>
        <v/>
      </c>
      <c r="D661" s="32" t="n"/>
      <c r="E661" s="29" t="n"/>
      <c r="F661" s="29" t="n"/>
    </row>
    <row r="662">
      <c r="A662" s="33" t="n"/>
      <c r="B662" s="24" t="n"/>
      <c r="C662" s="34">
        <f>IF($B662="","",IFERROR(INDEX(Students!$B$5:$B$404,MATCH($B662,Students!$A$5:$A$404,0)),"?"))</f>
        <v/>
      </c>
      <c r="D662" s="35" t="n"/>
      <c r="E662" s="25" t="n"/>
      <c r="F662" s="25" t="n"/>
    </row>
    <row r="663">
      <c r="A663" s="30" t="n"/>
      <c r="B663" s="28" t="n"/>
      <c r="C663" s="31">
        <f>IF($B663="","",IFERROR(INDEX(Students!$B$5:$B$404,MATCH($B663,Students!$A$5:$A$404,0)),"?"))</f>
        <v/>
      </c>
      <c r="D663" s="32" t="n"/>
      <c r="E663" s="29" t="n"/>
      <c r="F663" s="29" t="n"/>
    </row>
    <row r="664">
      <c r="A664" s="33" t="n"/>
      <c r="B664" s="24" t="n"/>
      <c r="C664" s="34">
        <f>IF($B664="","",IFERROR(INDEX(Students!$B$5:$B$404,MATCH($B664,Students!$A$5:$A$404,0)),"?"))</f>
        <v/>
      </c>
      <c r="D664" s="35" t="n"/>
      <c r="E664" s="25" t="n"/>
      <c r="F664" s="25" t="n"/>
    </row>
    <row r="665">
      <c r="A665" s="30" t="n"/>
      <c r="B665" s="28" t="n"/>
      <c r="C665" s="31">
        <f>IF($B665="","",IFERROR(INDEX(Students!$B$5:$B$404,MATCH($B665,Students!$A$5:$A$404,0)),"?"))</f>
        <v/>
      </c>
      <c r="D665" s="32" t="n"/>
      <c r="E665" s="29" t="n"/>
      <c r="F665" s="29" t="n"/>
    </row>
    <row r="666">
      <c r="A666" s="33" t="n"/>
      <c r="B666" s="24" t="n"/>
      <c r="C666" s="34">
        <f>IF($B666="","",IFERROR(INDEX(Students!$B$5:$B$404,MATCH($B666,Students!$A$5:$A$404,0)),"?"))</f>
        <v/>
      </c>
      <c r="D666" s="35" t="n"/>
      <c r="E666" s="25" t="n"/>
      <c r="F666" s="25" t="n"/>
    </row>
    <row r="667">
      <c r="A667" s="30" t="n"/>
      <c r="B667" s="28" t="n"/>
      <c r="C667" s="31">
        <f>IF($B667="","",IFERROR(INDEX(Students!$B$5:$B$404,MATCH($B667,Students!$A$5:$A$404,0)),"?"))</f>
        <v/>
      </c>
      <c r="D667" s="32" t="n"/>
      <c r="E667" s="29" t="n"/>
      <c r="F667" s="29" t="n"/>
    </row>
    <row r="668">
      <c r="A668" s="33" t="n"/>
      <c r="B668" s="24" t="n"/>
      <c r="C668" s="34">
        <f>IF($B668="","",IFERROR(INDEX(Students!$B$5:$B$404,MATCH($B668,Students!$A$5:$A$404,0)),"?"))</f>
        <v/>
      </c>
      <c r="D668" s="35" t="n"/>
      <c r="E668" s="25" t="n"/>
      <c r="F668" s="25" t="n"/>
    </row>
    <row r="669">
      <c r="A669" s="30" t="n"/>
      <c r="B669" s="28" t="n"/>
      <c r="C669" s="31">
        <f>IF($B669="","",IFERROR(INDEX(Students!$B$5:$B$404,MATCH($B669,Students!$A$5:$A$404,0)),"?"))</f>
        <v/>
      </c>
      <c r="D669" s="32" t="n"/>
      <c r="E669" s="29" t="n"/>
      <c r="F669" s="29" t="n"/>
    </row>
    <row r="670">
      <c r="A670" s="33" t="n"/>
      <c r="B670" s="24" t="n"/>
      <c r="C670" s="34">
        <f>IF($B670="","",IFERROR(INDEX(Students!$B$5:$B$404,MATCH($B670,Students!$A$5:$A$404,0)),"?"))</f>
        <v/>
      </c>
      <c r="D670" s="35" t="n"/>
      <c r="E670" s="25" t="n"/>
      <c r="F670" s="25" t="n"/>
    </row>
    <row r="671">
      <c r="A671" s="30" t="n"/>
      <c r="B671" s="28" t="n"/>
      <c r="C671" s="31">
        <f>IF($B671="","",IFERROR(INDEX(Students!$B$5:$B$404,MATCH($B671,Students!$A$5:$A$404,0)),"?"))</f>
        <v/>
      </c>
      <c r="D671" s="32" t="n"/>
      <c r="E671" s="29" t="n"/>
      <c r="F671" s="29" t="n"/>
    </row>
    <row r="672">
      <c r="A672" s="33" t="n"/>
      <c r="B672" s="24" t="n"/>
      <c r="C672" s="34">
        <f>IF($B672="","",IFERROR(INDEX(Students!$B$5:$B$404,MATCH($B672,Students!$A$5:$A$404,0)),"?"))</f>
        <v/>
      </c>
      <c r="D672" s="35" t="n"/>
      <c r="E672" s="25" t="n"/>
      <c r="F672" s="25" t="n"/>
    </row>
    <row r="673">
      <c r="A673" s="30" t="n"/>
      <c r="B673" s="28" t="n"/>
      <c r="C673" s="31">
        <f>IF($B673="","",IFERROR(INDEX(Students!$B$5:$B$404,MATCH($B673,Students!$A$5:$A$404,0)),"?"))</f>
        <v/>
      </c>
      <c r="D673" s="32" t="n"/>
      <c r="E673" s="29" t="n"/>
      <c r="F673" s="29" t="n"/>
    </row>
    <row r="674">
      <c r="A674" s="33" t="n"/>
      <c r="B674" s="24" t="n"/>
      <c r="C674" s="34">
        <f>IF($B674="","",IFERROR(INDEX(Students!$B$5:$B$404,MATCH($B674,Students!$A$5:$A$404,0)),"?"))</f>
        <v/>
      </c>
      <c r="D674" s="35" t="n"/>
      <c r="E674" s="25" t="n"/>
      <c r="F674" s="25" t="n"/>
    </row>
    <row r="675">
      <c r="A675" s="30" t="n"/>
      <c r="B675" s="28" t="n"/>
      <c r="C675" s="31">
        <f>IF($B675="","",IFERROR(INDEX(Students!$B$5:$B$404,MATCH($B675,Students!$A$5:$A$404,0)),"?"))</f>
        <v/>
      </c>
      <c r="D675" s="32" t="n"/>
      <c r="E675" s="29" t="n"/>
      <c r="F675" s="29" t="n"/>
    </row>
    <row r="676">
      <c r="A676" s="33" t="n"/>
      <c r="B676" s="24" t="n"/>
      <c r="C676" s="34">
        <f>IF($B676="","",IFERROR(INDEX(Students!$B$5:$B$404,MATCH($B676,Students!$A$5:$A$404,0)),"?"))</f>
        <v/>
      </c>
      <c r="D676" s="35" t="n"/>
      <c r="E676" s="25" t="n"/>
      <c r="F676" s="25" t="n"/>
    </row>
    <row r="677">
      <c r="A677" s="30" t="n"/>
      <c r="B677" s="28" t="n"/>
      <c r="C677" s="31">
        <f>IF($B677="","",IFERROR(INDEX(Students!$B$5:$B$404,MATCH($B677,Students!$A$5:$A$404,0)),"?"))</f>
        <v/>
      </c>
      <c r="D677" s="32" t="n"/>
      <c r="E677" s="29" t="n"/>
      <c r="F677" s="29" t="n"/>
    </row>
    <row r="678">
      <c r="A678" s="33" t="n"/>
      <c r="B678" s="24" t="n"/>
      <c r="C678" s="34">
        <f>IF($B678="","",IFERROR(INDEX(Students!$B$5:$B$404,MATCH($B678,Students!$A$5:$A$404,0)),"?"))</f>
        <v/>
      </c>
      <c r="D678" s="35" t="n"/>
      <c r="E678" s="25" t="n"/>
      <c r="F678" s="25" t="n"/>
    </row>
    <row r="679">
      <c r="A679" s="30" t="n"/>
      <c r="B679" s="28" t="n"/>
      <c r="C679" s="31">
        <f>IF($B679="","",IFERROR(INDEX(Students!$B$5:$B$404,MATCH($B679,Students!$A$5:$A$404,0)),"?"))</f>
        <v/>
      </c>
      <c r="D679" s="32" t="n"/>
      <c r="E679" s="29" t="n"/>
      <c r="F679" s="29" t="n"/>
    </row>
    <row r="680">
      <c r="A680" s="33" t="n"/>
      <c r="B680" s="24" t="n"/>
      <c r="C680" s="34">
        <f>IF($B680="","",IFERROR(INDEX(Students!$B$5:$B$404,MATCH($B680,Students!$A$5:$A$404,0)),"?"))</f>
        <v/>
      </c>
      <c r="D680" s="35" t="n"/>
      <c r="E680" s="25" t="n"/>
      <c r="F680" s="25" t="n"/>
    </row>
    <row r="681">
      <c r="A681" s="30" t="n"/>
      <c r="B681" s="28" t="n"/>
      <c r="C681" s="31">
        <f>IF($B681="","",IFERROR(INDEX(Students!$B$5:$B$404,MATCH($B681,Students!$A$5:$A$404,0)),"?"))</f>
        <v/>
      </c>
      <c r="D681" s="32" t="n"/>
      <c r="E681" s="29" t="n"/>
      <c r="F681" s="29" t="n"/>
    </row>
    <row r="682">
      <c r="A682" s="33" t="n"/>
      <c r="B682" s="24" t="n"/>
      <c r="C682" s="34">
        <f>IF($B682="","",IFERROR(INDEX(Students!$B$5:$B$404,MATCH($B682,Students!$A$5:$A$404,0)),"?"))</f>
        <v/>
      </c>
      <c r="D682" s="35" t="n"/>
      <c r="E682" s="25" t="n"/>
      <c r="F682" s="25" t="n"/>
    </row>
    <row r="683">
      <c r="A683" s="30" t="n"/>
      <c r="B683" s="28" t="n"/>
      <c r="C683" s="31">
        <f>IF($B683="","",IFERROR(INDEX(Students!$B$5:$B$404,MATCH($B683,Students!$A$5:$A$404,0)),"?"))</f>
        <v/>
      </c>
      <c r="D683" s="32" t="n"/>
      <c r="E683" s="29" t="n"/>
      <c r="F683" s="29" t="n"/>
    </row>
    <row r="684">
      <c r="A684" s="33" t="n"/>
      <c r="B684" s="24" t="n"/>
      <c r="C684" s="34">
        <f>IF($B684="","",IFERROR(INDEX(Students!$B$5:$B$404,MATCH($B684,Students!$A$5:$A$404,0)),"?"))</f>
        <v/>
      </c>
      <c r="D684" s="35" t="n"/>
      <c r="E684" s="25" t="n"/>
      <c r="F684" s="25" t="n"/>
    </row>
    <row r="685">
      <c r="A685" s="30" t="n"/>
      <c r="B685" s="28" t="n"/>
      <c r="C685" s="31">
        <f>IF($B685="","",IFERROR(INDEX(Students!$B$5:$B$404,MATCH($B685,Students!$A$5:$A$404,0)),"?"))</f>
        <v/>
      </c>
      <c r="D685" s="32" t="n"/>
      <c r="E685" s="29" t="n"/>
      <c r="F685" s="29" t="n"/>
    </row>
    <row r="686">
      <c r="A686" s="33" t="n"/>
      <c r="B686" s="24" t="n"/>
      <c r="C686" s="34">
        <f>IF($B686="","",IFERROR(INDEX(Students!$B$5:$B$404,MATCH($B686,Students!$A$5:$A$404,0)),"?"))</f>
        <v/>
      </c>
      <c r="D686" s="35" t="n"/>
      <c r="E686" s="25" t="n"/>
      <c r="F686" s="25" t="n"/>
    </row>
    <row r="687">
      <c r="A687" s="30" t="n"/>
      <c r="B687" s="28" t="n"/>
      <c r="C687" s="31">
        <f>IF($B687="","",IFERROR(INDEX(Students!$B$5:$B$404,MATCH($B687,Students!$A$5:$A$404,0)),"?"))</f>
        <v/>
      </c>
      <c r="D687" s="32" t="n"/>
      <c r="E687" s="29" t="n"/>
      <c r="F687" s="29" t="n"/>
    </row>
    <row r="688">
      <c r="A688" s="33" t="n"/>
      <c r="B688" s="24" t="n"/>
      <c r="C688" s="34">
        <f>IF($B688="","",IFERROR(INDEX(Students!$B$5:$B$404,MATCH($B688,Students!$A$5:$A$404,0)),"?"))</f>
        <v/>
      </c>
      <c r="D688" s="35" t="n"/>
      <c r="E688" s="25" t="n"/>
      <c r="F688" s="25" t="n"/>
    </row>
    <row r="689">
      <c r="A689" s="30" t="n"/>
      <c r="B689" s="28" t="n"/>
      <c r="C689" s="31">
        <f>IF($B689="","",IFERROR(INDEX(Students!$B$5:$B$404,MATCH($B689,Students!$A$5:$A$404,0)),"?"))</f>
        <v/>
      </c>
      <c r="D689" s="32" t="n"/>
      <c r="E689" s="29" t="n"/>
      <c r="F689" s="29" t="n"/>
    </row>
    <row r="690">
      <c r="A690" s="33" t="n"/>
      <c r="B690" s="24" t="n"/>
      <c r="C690" s="34">
        <f>IF($B690="","",IFERROR(INDEX(Students!$B$5:$B$404,MATCH($B690,Students!$A$5:$A$404,0)),"?"))</f>
        <v/>
      </c>
      <c r="D690" s="35" t="n"/>
      <c r="E690" s="25" t="n"/>
      <c r="F690" s="25" t="n"/>
    </row>
    <row r="691">
      <c r="A691" s="30" t="n"/>
      <c r="B691" s="28" t="n"/>
      <c r="C691" s="31">
        <f>IF($B691="","",IFERROR(INDEX(Students!$B$5:$B$404,MATCH($B691,Students!$A$5:$A$404,0)),"?"))</f>
        <v/>
      </c>
      <c r="D691" s="32" t="n"/>
      <c r="E691" s="29" t="n"/>
      <c r="F691" s="29" t="n"/>
    </row>
    <row r="692">
      <c r="A692" s="33" t="n"/>
      <c r="B692" s="24" t="n"/>
      <c r="C692" s="34">
        <f>IF($B692="","",IFERROR(INDEX(Students!$B$5:$B$404,MATCH($B692,Students!$A$5:$A$404,0)),"?"))</f>
        <v/>
      </c>
      <c r="D692" s="35" t="n"/>
      <c r="E692" s="25" t="n"/>
      <c r="F692" s="25" t="n"/>
    </row>
    <row r="693">
      <c r="A693" s="30" t="n"/>
      <c r="B693" s="28" t="n"/>
      <c r="C693" s="31">
        <f>IF($B693="","",IFERROR(INDEX(Students!$B$5:$B$404,MATCH($B693,Students!$A$5:$A$404,0)),"?"))</f>
        <v/>
      </c>
      <c r="D693" s="32" t="n"/>
      <c r="E693" s="29" t="n"/>
      <c r="F693" s="29" t="n"/>
    </row>
    <row r="694">
      <c r="A694" s="33" t="n"/>
      <c r="B694" s="24" t="n"/>
      <c r="C694" s="34">
        <f>IF($B694="","",IFERROR(INDEX(Students!$B$5:$B$404,MATCH($B694,Students!$A$5:$A$404,0)),"?"))</f>
        <v/>
      </c>
      <c r="D694" s="35" t="n"/>
      <c r="E694" s="25" t="n"/>
      <c r="F694" s="25" t="n"/>
    </row>
    <row r="695">
      <c r="A695" s="30" t="n"/>
      <c r="B695" s="28" t="n"/>
      <c r="C695" s="31">
        <f>IF($B695="","",IFERROR(INDEX(Students!$B$5:$B$404,MATCH($B695,Students!$A$5:$A$404,0)),"?"))</f>
        <v/>
      </c>
      <c r="D695" s="32" t="n"/>
      <c r="E695" s="29" t="n"/>
      <c r="F695" s="29" t="n"/>
    </row>
    <row r="696">
      <c r="A696" s="33" t="n"/>
      <c r="B696" s="24" t="n"/>
      <c r="C696" s="34">
        <f>IF($B696="","",IFERROR(INDEX(Students!$B$5:$B$404,MATCH($B696,Students!$A$5:$A$404,0)),"?"))</f>
        <v/>
      </c>
      <c r="D696" s="35" t="n"/>
      <c r="E696" s="25" t="n"/>
      <c r="F696" s="25" t="n"/>
    </row>
    <row r="697">
      <c r="A697" s="30" t="n"/>
      <c r="B697" s="28" t="n"/>
      <c r="C697" s="31">
        <f>IF($B697="","",IFERROR(INDEX(Students!$B$5:$B$404,MATCH($B697,Students!$A$5:$A$404,0)),"?"))</f>
        <v/>
      </c>
      <c r="D697" s="32" t="n"/>
      <c r="E697" s="29" t="n"/>
      <c r="F697" s="29" t="n"/>
    </row>
    <row r="698">
      <c r="A698" s="33" t="n"/>
      <c r="B698" s="24" t="n"/>
      <c r="C698" s="34">
        <f>IF($B698="","",IFERROR(INDEX(Students!$B$5:$B$404,MATCH($B698,Students!$A$5:$A$404,0)),"?"))</f>
        <v/>
      </c>
      <c r="D698" s="35" t="n"/>
      <c r="E698" s="25" t="n"/>
      <c r="F698" s="25" t="n"/>
    </row>
    <row r="699">
      <c r="A699" s="30" t="n"/>
      <c r="B699" s="28" t="n"/>
      <c r="C699" s="31">
        <f>IF($B699="","",IFERROR(INDEX(Students!$B$5:$B$404,MATCH($B699,Students!$A$5:$A$404,0)),"?"))</f>
        <v/>
      </c>
      <c r="D699" s="32" t="n"/>
      <c r="E699" s="29" t="n"/>
      <c r="F699" s="29" t="n"/>
    </row>
    <row r="700">
      <c r="A700" s="33" t="n"/>
      <c r="B700" s="24" t="n"/>
      <c r="C700" s="34">
        <f>IF($B700="","",IFERROR(INDEX(Students!$B$5:$B$404,MATCH($B700,Students!$A$5:$A$404,0)),"?"))</f>
        <v/>
      </c>
      <c r="D700" s="35" t="n"/>
      <c r="E700" s="25" t="n"/>
      <c r="F700" s="25" t="n"/>
    </row>
    <row r="701">
      <c r="A701" s="30" t="n"/>
      <c r="B701" s="28" t="n"/>
      <c r="C701" s="31">
        <f>IF($B701="","",IFERROR(INDEX(Students!$B$5:$B$404,MATCH($B701,Students!$A$5:$A$404,0)),"?"))</f>
        <v/>
      </c>
      <c r="D701" s="32" t="n"/>
      <c r="E701" s="29" t="n"/>
      <c r="F701" s="29" t="n"/>
    </row>
    <row r="702">
      <c r="A702" s="33" t="n"/>
      <c r="B702" s="24" t="n"/>
      <c r="C702" s="34">
        <f>IF($B702="","",IFERROR(INDEX(Students!$B$5:$B$404,MATCH($B702,Students!$A$5:$A$404,0)),"?"))</f>
        <v/>
      </c>
      <c r="D702" s="35" t="n"/>
      <c r="E702" s="25" t="n"/>
      <c r="F702" s="25" t="n"/>
    </row>
    <row r="703">
      <c r="A703" s="30" t="n"/>
      <c r="B703" s="28" t="n"/>
      <c r="C703" s="31">
        <f>IF($B703="","",IFERROR(INDEX(Students!$B$5:$B$404,MATCH($B703,Students!$A$5:$A$404,0)),"?"))</f>
        <v/>
      </c>
      <c r="D703" s="32" t="n"/>
      <c r="E703" s="29" t="n"/>
      <c r="F703" s="29" t="n"/>
    </row>
    <row r="704">
      <c r="A704" s="33" t="n"/>
      <c r="B704" s="24" t="n"/>
      <c r="C704" s="34">
        <f>IF($B704="","",IFERROR(INDEX(Students!$B$5:$B$404,MATCH($B704,Students!$A$5:$A$404,0)),"?"))</f>
        <v/>
      </c>
      <c r="D704" s="35" t="n"/>
      <c r="E704" s="25" t="n"/>
      <c r="F704" s="25" t="n"/>
    </row>
    <row r="705">
      <c r="A705" s="30" t="n"/>
      <c r="B705" s="28" t="n"/>
      <c r="C705" s="31">
        <f>IF($B705="","",IFERROR(INDEX(Students!$B$5:$B$404,MATCH($B705,Students!$A$5:$A$404,0)),"?"))</f>
        <v/>
      </c>
      <c r="D705" s="32" t="n"/>
      <c r="E705" s="29" t="n"/>
      <c r="F705" s="29" t="n"/>
    </row>
    <row r="706">
      <c r="A706" s="33" t="n"/>
      <c r="B706" s="24" t="n"/>
      <c r="C706" s="34">
        <f>IF($B706="","",IFERROR(INDEX(Students!$B$5:$B$404,MATCH($B706,Students!$A$5:$A$404,0)),"?"))</f>
        <v/>
      </c>
      <c r="D706" s="35" t="n"/>
      <c r="E706" s="25" t="n"/>
      <c r="F706" s="25" t="n"/>
    </row>
    <row r="707">
      <c r="A707" s="30" t="n"/>
      <c r="B707" s="28" t="n"/>
      <c r="C707" s="31">
        <f>IF($B707="","",IFERROR(INDEX(Students!$B$5:$B$404,MATCH($B707,Students!$A$5:$A$404,0)),"?"))</f>
        <v/>
      </c>
      <c r="D707" s="32" t="n"/>
      <c r="E707" s="29" t="n"/>
      <c r="F707" s="29" t="n"/>
    </row>
    <row r="708">
      <c r="A708" s="33" t="n"/>
      <c r="B708" s="24" t="n"/>
      <c r="C708" s="34">
        <f>IF($B708="","",IFERROR(INDEX(Students!$B$5:$B$404,MATCH($B708,Students!$A$5:$A$404,0)),"?"))</f>
        <v/>
      </c>
      <c r="D708" s="35" t="n"/>
      <c r="E708" s="25" t="n"/>
      <c r="F708" s="25" t="n"/>
    </row>
    <row r="709">
      <c r="A709" s="30" t="n"/>
      <c r="B709" s="28" t="n"/>
      <c r="C709" s="31">
        <f>IF($B709="","",IFERROR(INDEX(Students!$B$5:$B$404,MATCH($B709,Students!$A$5:$A$404,0)),"?"))</f>
        <v/>
      </c>
      <c r="D709" s="32" t="n"/>
      <c r="E709" s="29" t="n"/>
      <c r="F709" s="29" t="n"/>
    </row>
    <row r="710">
      <c r="A710" s="33" t="n"/>
      <c r="B710" s="24" t="n"/>
      <c r="C710" s="34">
        <f>IF($B710="","",IFERROR(INDEX(Students!$B$5:$B$404,MATCH($B710,Students!$A$5:$A$404,0)),"?"))</f>
        <v/>
      </c>
      <c r="D710" s="35" t="n"/>
      <c r="E710" s="25" t="n"/>
      <c r="F710" s="25" t="n"/>
    </row>
    <row r="711">
      <c r="A711" s="30" t="n"/>
      <c r="B711" s="28" t="n"/>
      <c r="C711" s="31">
        <f>IF($B711="","",IFERROR(INDEX(Students!$B$5:$B$404,MATCH($B711,Students!$A$5:$A$404,0)),"?"))</f>
        <v/>
      </c>
      <c r="D711" s="32" t="n"/>
      <c r="E711" s="29" t="n"/>
      <c r="F711" s="29" t="n"/>
    </row>
    <row r="712">
      <c r="A712" s="33" t="n"/>
      <c r="B712" s="24" t="n"/>
      <c r="C712" s="34">
        <f>IF($B712="","",IFERROR(INDEX(Students!$B$5:$B$404,MATCH($B712,Students!$A$5:$A$404,0)),"?"))</f>
        <v/>
      </c>
      <c r="D712" s="35" t="n"/>
      <c r="E712" s="25" t="n"/>
      <c r="F712" s="25" t="n"/>
    </row>
    <row r="713">
      <c r="A713" s="30" t="n"/>
      <c r="B713" s="28" t="n"/>
      <c r="C713" s="31">
        <f>IF($B713="","",IFERROR(INDEX(Students!$B$5:$B$404,MATCH($B713,Students!$A$5:$A$404,0)),"?"))</f>
        <v/>
      </c>
      <c r="D713" s="32" t="n"/>
      <c r="E713" s="29" t="n"/>
      <c r="F713" s="29" t="n"/>
    </row>
    <row r="714">
      <c r="A714" s="33" t="n"/>
      <c r="B714" s="24" t="n"/>
      <c r="C714" s="34">
        <f>IF($B714="","",IFERROR(INDEX(Students!$B$5:$B$404,MATCH($B714,Students!$A$5:$A$404,0)),"?"))</f>
        <v/>
      </c>
      <c r="D714" s="35" t="n"/>
      <c r="E714" s="25" t="n"/>
      <c r="F714" s="25" t="n"/>
    </row>
    <row r="715">
      <c r="A715" s="30" t="n"/>
      <c r="B715" s="28" t="n"/>
      <c r="C715" s="31">
        <f>IF($B715="","",IFERROR(INDEX(Students!$B$5:$B$404,MATCH($B715,Students!$A$5:$A$404,0)),"?"))</f>
        <v/>
      </c>
      <c r="D715" s="32" t="n"/>
      <c r="E715" s="29" t="n"/>
      <c r="F715" s="29" t="n"/>
    </row>
    <row r="716">
      <c r="A716" s="33" t="n"/>
      <c r="B716" s="24" t="n"/>
      <c r="C716" s="34">
        <f>IF($B716="","",IFERROR(INDEX(Students!$B$5:$B$404,MATCH($B716,Students!$A$5:$A$404,0)),"?"))</f>
        <v/>
      </c>
      <c r="D716" s="35" t="n"/>
      <c r="E716" s="25" t="n"/>
      <c r="F716" s="25" t="n"/>
    </row>
    <row r="717">
      <c r="A717" s="30" t="n"/>
      <c r="B717" s="28" t="n"/>
      <c r="C717" s="31">
        <f>IF($B717="","",IFERROR(INDEX(Students!$B$5:$B$404,MATCH($B717,Students!$A$5:$A$404,0)),"?"))</f>
        <v/>
      </c>
      <c r="D717" s="32" t="n"/>
      <c r="E717" s="29" t="n"/>
      <c r="F717" s="29" t="n"/>
    </row>
    <row r="718">
      <c r="A718" s="33" t="n"/>
      <c r="B718" s="24" t="n"/>
      <c r="C718" s="34">
        <f>IF($B718="","",IFERROR(INDEX(Students!$B$5:$B$404,MATCH($B718,Students!$A$5:$A$404,0)),"?"))</f>
        <v/>
      </c>
      <c r="D718" s="35" t="n"/>
      <c r="E718" s="25" t="n"/>
      <c r="F718" s="25" t="n"/>
    </row>
    <row r="719">
      <c r="A719" s="30" t="n"/>
      <c r="B719" s="28" t="n"/>
      <c r="C719" s="31">
        <f>IF($B719="","",IFERROR(INDEX(Students!$B$5:$B$404,MATCH($B719,Students!$A$5:$A$404,0)),"?"))</f>
        <v/>
      </c>
      <c r="D719" s="32" t="n"/>
      <c r="E719" s="29" t="n"/>
      <c r="F719" s="29" t="n"/>
    </row>
    <row r="720">
      <c r="A720" s="33" t="n"/>
      <c r="B720" s="24" t="n"/>
      <c r="C720" s="34">
        <f>IF($B720="","",IFERROR(INDEX(Students!$B$5:$B$404,MATCH($B720,Students!$A$5:$A$404,0)),"?"))</f>
        <v/>
      </c>
      <c r="D720" s="35" t="n"/>
      <c r="E720" s="25" t="n"/>
      <c r="F720" s="25" t="n"/>
    </row>
    <row r="721">
      <c r="A721" s="30" t="n"/>
      <c r="B721" s="28" t="n"/>
      <c r="C721" s="31">
        <f>IF($B721="","",IFERROR(INDEX(Students!$B$5:$B$404,MATCH($B721,Students!$A$5:$A$404,0)),"?"))</f>
        <v/>
      </c>
      <c r="D721" s="32" t="n"/>
      <c r="E721" s="29" t="n"/>
      <c r="F721" s="29" t="n"/>
    </row>
    <row r="722">
      <c r="A722" s="33" t="n"/>
      <c r="B722" s="24" t="n"/>
      <c r="C722" s="34">
        <f>IF($B722="","",IFERROR(INDEX(Students!$B$5:$B$404,MATCH($B722,Students!$A$5:$A$404,0)),"?"))</f>
        <v/>
      </c>
      <c r="D722" s="35" t="n"/>
      <c r="E722" s="25" t="n"/>
      <c r="F722" s="25" t="n"/>
    </row>
    <row r="723">
      <c r="A723" s="30" t="n"/>
      <c r="B723" s="28" t="n"/>
      <c r="C723" s="31">
        <f>IF($B723="","",IFERROR(INDEX(Students!$B$5:$B$404,MATCH($B723,Students!$A$5:$A$404,0)),"?"))</f>
        <v/>
      </c>
      <c r="D723" s="32" t="n"/>
      <c r="E723" s="29" t="n"/>
      <c r="F723" s="29" t="n"/>
    </row>
    <row r="724">
      <c r="A724" s="33" t="n"/>
      <c r="B724" s="24" t="n"/>
      <c r="C724" s="34">
        <f>IF($B724="","",IFERROR(INDEX(Students!$B$5:$B$404,MATCH($B724,Students!$A$5:$A$404,0)),"?"))</f>
        <v/>
      </c>
      <c r="D724" s="35" t="n"/>
      <c r="E724" s="25" t="n"/>
      <c r="F724" s="25" t="n"/>
    </row>
    <row r="725">
      <c r="A725" s="30" t="n"/>
      <c r="B725" s="28" t="n"/>
      <c r="C725" s="31">
        <f>IF($B725="","",IFERROR(INDEX(Students!$B$5:$B$404,MATCH($B725,Students!$A$5:$A$404,0)),"?"))</f>
        <v/>
      </c>
      <c r="D725" s="32" t="n"/>
      <c r="E725" s="29" t="n"/>
      <c r="F725" s="29" t="n"/>
    </row>
    <row r="726">
      <c r="A726" s="33" t="n"/>
      <c r="B726" s="24" t="n"/>
      <c r="C726" s="34">
        <f>IF($B726="","",IFERROR(INDEX(Students!$B$5:$B$404,MATCH($B726,Students!$A$5:$A$404,0)),"?"))</f>
        <v/>
      </c>
      <c r="D726" s="35" t="n"/>
      <c r="E726" s="25" t="n"/>
      <c r="F726" s="25" t="n"/>
    </row>
    <row r="727">
      <c r="A727" s="30" t="n"/>
      <c r="B727" s="28" t="n"/>
      <c r="C727" s="31">
        <f>IF($B727="","",IFERROR(INDEX(Students!$B$5:$B$404,MATCH($B727,Students!$A$5:$A$404,0)),"?"))</f>
        <v/>
      </c>
      <c r="D727" s="32" t="n"/>
      <c r="E727" s="29" t="n"/>
      <c r="F727" s="29" t="n"/>
    </row>
    <row r="728">
      <c r="A728" s="33" t="n"/>
      <c r="B728" s="24" t="n"/>
      <c r="C728" s="34">
        <f>IF($B728="","",IFERROR(INDEX(Students!$B$5:$B$404,MATCH($B728,Students!$A$5:$A$404,0)),"?"))</f>
        <v/>
      </c>
      <c r="D728" s="35" t="n"/>
      <c r="E728" s="25" t="n"/>
      <c r="F728" s="25" t="n"/>
    </row>
    <row r="729">
      <c r="A729" s="30" t="n"/>
      <c r="B729" s="28" t="n"/>
      <c r="C729" s="31">
        <f>IF($B729="","",IFERROR(INDEX(Students!$B$5:$B$404,MATCH($B729,Students!$A$5:$A$404,0)),"?"))</f>
        <v/>
      </c>
      <c r="D729" s="32" t="n"/>
      <c r="E729" s="29" t="n"/>
      <c r="F729" s="29" t="n"/>
    </row>
    <row r="730">
      <c r="A730" s="33" t="n"/>
      <c r="B730" s="24" t="n"/>
      <c r="C730" s="34">
        <f>IF($B730="","",IFERROR(INDEX(Students!$B$5:$B$404,MATCH($B730,Students!$A$5:$A$404,0)),"?"))</f>
        <v/>
      </c>
      <c r="D730" s="35" t="n"/>
      <c r="E730" s="25" t="n"/>
      <c r="F730" s="25" t="n"/>
    </row>
    <row r="731">
      <c r="A731" s="30" t="n"/>
      <c r="B731" s="28" t="n"/>
      <c r="C731" s="31">
        <f>IF($B731="","",IFERROR(INDEX(Students!$B$5:$B$404,MATCH($B731,Students!$A$5:$A$404,0)),"?"))</f>
        <v/>
      </c>
      <c r="D731" s="32" t="n"/>
      <c r="E731" s="29" t="n"/>
      <c r="F731" s="29" t="n"/>
    </row>
    <row r="732">
      <c r="A732" s="33" t="n"/>
      <c r="B732" s="24" t="n"/>
      <c r="C732" s="34">
        <f>IF($B732="","",IFERROR(INDEX(Students!$B$5:$B$404,MATCH($B732,Students!$A$5:$A$404,0)),"?"))</f>
        <v/>
      </c>
      <c r="D732" s="35" t="n"/>
      <c r="E732" s="25" t="n"/>
      <c r="F732" s="25" t="n"/>
    </row>
    <row r="733">
      <c r="A733" s="30" t="n"/>
      <c r="B733" s="28" t="n"/>
      <c r="C733" s="31">
        <f>IF($B733="","",IFERROR(INDEX(Students!$B$5:$B$404,MATCH($B733,Students!$A$5:$A$404,0)),"?"))</f>
        <v/>
      </c>
      <c r="D733" s="32" t="n"/>
      <c r="E733" s="29" t="n"/>
      <c r="F733" s="29" t="n"/>
    </row>
    <row r="734">
      <c r="A734" s="33" t="n"/>
      <c r="B734" s="24" t="n"/>
      <c r="C734" s="34">
        <f>IF($B734="","",IFERROR(INDEX(Students!$B$5:$B$404,MATCH($B734,Students!$A$5:$A$404,0)),"?"))</f>
        <v/>
      </c>
      <c r="D734" s="35" t="n"/>
      <c r="E734" s="25" t="n"/>
      <c r="F734" s="25" t="n"/>
    </row>
    <row r="735">
      <c r="A735" s="30" t="n"/>
      <c r="B735" s="28" t="n"/>
      <c r="C735" s="31">
        <f>IF($B735="","",IFERROR(INDEX(Students!$B$5:$B$404,MATCH($B735,Students!$A$5:$A$404,0)),"?"))</f>
        <v/>
      </c>
      <c r="D735" s="32" t="n"/>
      <c r="E735" s="29" t="n"/>
      <c r="F735" s="29" t="n"/>
    </row>
    <row r="736">
      <c r="A736" s="33" t="n"/>
      <c r="B736" s="24" t="n"/>
      <c r="C736" s="34">
        <f>IF($B736="","",IFERROR(INDEX(Students!$B$5:$B$404,MATCH($B736,Students!$A$5:$A$404,0)),"?"))</f>
        <v/>
      </c>
      <c r="D736" s="35" t="n"/>
      <c r="E736" s="25" t="n"/>
      <c r="F736" s="25" t="n"/>
    </row>
    <row r="737">
      <c r="A737" s="30" t="n"/>
      <c r="B737" s="28" t="n"/>
      <c r="C737" s="31">
        <f>IF($B737="","",IFERROR(INDEX(Students!$B$5:$B$404,MATCH($B737,Students!$A$5:$A$404,0)),"?"))</f>
        <v/>
      </c>
      <c r="D737" s="32" t="n"/>
      <c r="E737" s="29" t="n"/>
      <c r="F737" s="29" t="n"/>
    </row>
    <row r="738">
      <c r="A738" s="33" t="n"/>
      <c r="B738" s="24" t="n"/>
      <c r="C738" s="34">
        <f>IF($B738="","",IFERROR(INDEX(Students!$B$5:$B$404,MATCH($B738,Students!$A$5:$A$404,0)),"?"))</f>
        <v/>
      </c>
      <c r="D738" s="35" t="n"/>
      <c r="E738" s="25" t="n"/>
      <c r="F738" s="25" t="n"/>
    </row>
    <row r="739">
      <c r="A739" s="30" t="n"/>
      <c r="B739" s="28" t="n"/>
      <c r="C739" s="31">
        <f>IF($B739="","",IFERROR(INDEX(Students!$B$5:$B$404,MATCH($B739,Students!$A$5:$A$404,0)),"?"))</f>
        <v/>
      </c>
      <c r="D739" s="32" t="n"/>
      <c r="E739" s="29" t="n"/>
      <c r="F739" s="29" t="n"/>
    </row>
    <row r="740">
      <c r="A740" s="33" t="n"/>
      <c r="B740" s="24" t="n"/>
      <c r="C740" s="34">
        <f>IF($B740="","",IFERROR(INDEX(Students!$B$5:$B$404,MATCH($B740,Students!$A$5:$A$404,0)),"?"))</f>
        <v/>
      </c>
      <c r="D740" s="35" t="n"/>
      <c r="E740" s="25" t="n"/>
      <c r="F740" s="25" t="n"/>
    </row>
    <row r="741">
      <c r="A741" s="30" t="n"/>
      <c r="B741" s="28" t="n"/>
      <c r="C741" s="31">
        <f>IF($B741="","",IFERROR(INDEX(Students!$B$5:$B$404,MATCH($B741,Students!$A$5:$A$404,0)),"?"))</f>
        <v/>
      </c>
      <c r="D741" s="32" t="n"/>
      <c r="E741" s="29" t="n"/>
      <c r="F741" s="29" t="n"/>
    </row>
    <row r="742">
      <c r="A742" s="33" t="n"/>
      <c r="B742" s="24" t="n"/>
      <c r="C742" s="34">
        <f>IF($B742="","",IFERROR(INDEX(Students!$B$5:$B$404,MATCH($B742,Students!$A$5:$A$404,0)),"?"))</f>
        <v/>
      </c>
      <c r="D742" s="35" t="n"/>
      <c r="E742" s="25" t="n"/>
      <c r="F742" s="25" t="n"/>
    </row>
    <row r="743">
      <c r="A743" s="30" t="n"/>
      <c r="B743" s="28" t="n"/>
      <c r="C743" s="31">
        <f>IF($B743="","",IFERROR(INDEX(Students!$B$5:$B$404,MATCH($B743,Students!$A$5:$A$404,0)),"?"))</f>
        <v/>
      </c>
      <c r="D743" s="32" t="n"/>
      <c r="E743" s="29" t="n"/>
      <c r="F743" s="29" t="n"/>
    </row>
    <row r="744">
      <c r="A744" s="33" t="n"/>
      <c r="B744" s="24" t="n"/>
      <c r="C744" s="34">
        <f>IF($B744="","",IFERROR(INDEX(Students!$B$5:$B$404,MATCH($B744,Students!$A$5:$A$404,0)),"?"))</f>
        <v/>
      </c>
      <c r="D744" s="35" t="n"/>
      <c r="E744" s="25" t="n"/>
      <c r="F744" s="25" t="n"/>
    </row>
    <row r="745">
      <c r="A745" s="30" t="n"/>
      <c r="B745" s="28" t="n"/>
      <c r="C745" s="31">
        <f>IF($B745="","",IFERROR(INDEX(Students!$B$5:$B$404,MATCH($B745,Students!$A$5:$A$404,0)),"?"))</f>
        <v/>
      </c>
      <c r="D745" s="32" t="n"/>
      <c r="E745" s="29" t="n"/>
      <c r="F745" s="29" t="n"/>
    </row>
    <row r="746">
      <c r="A746" s="33" t="n"/>
      <c r="B746" s="24" t="n"/>
      <c r="C746" s="34">
        <f>IF($B746="","",IFERROR(INDEX(Students!$B$5:$B$404,MATCH($B746,Students!$A$5:$A$404,0)),"?"))</f>
        <v/>
      </c>
      <c r="D746" s="35" t="n"/>
      <c r="E746" s="25" t="n"/>
      <c r="F746" s="25" t="n"/>
    </row>
    <row r="747">
      <c r="A747" s="30" t="n"/>
      <c r="B747" s="28" t="n"/>
      <c r="C747" s="31">
        <f>IF($B747="","",IFERROR(INDEX(Students!$B$5:$B$404,MATCH($B747,Students!$A$5:$A$404,0)),"?"))</f>
        <v/>
      </c>
      <c r="D747" s="32" t="n"/>
      <c r="E747" s="29" t="n"/>
      <c r="F747" s="29" t="n"/>
    </row>
    <row r="748">
      <c r="A748" s="33" t="n"/>
      <c r="B748" s="24" t="n"/>
      <c r="C748" s="34">
        <f>IF($B748="","",IFERROR(INDEX(Students!$B$5:$B$404,MATCH($B748,Students!$A$5:$A$404,0)),"?"))</f>
        <v/>
      </c>
      <c r="D748" s="35" t="n"/>
      <c r="E748" s="25" t="n"/>
      <c r="F748" s="25" t="n"/>
    </row>
    <row r="749">
      <c r="A749" s="30" t="n"/>
      <c r="B749" s="28" t="n"/>
      <c r="C749" s="31">
        <f>IF($B749="","",IFERROR(INDEX(Students!$B$5:$B$404,MATCH($B749,Students!$A$5:$A$404,0)),"?"))</f>
        <v/>
      </c>
      <c r="D749" s="32" t="n"/>
      <c r="E749" s="29" t="n"/>
      <c r="F749" s="29" t="n"/>
    </row>
    <row r="750">
      <c r="A750" s="33" t="n"/>
      <c r="B750" s="24" t="n"/>
      <c r="C750" s="34">
        <f>IF($B750="","",IFERROR(INDEX(Students!$B$5:$B$404,MATCH($B750,Students!$A$5:$A$404,0)),"?"))</f>
        <v/>
      </c>
      <c r="D750" s="35" t="n"/>
      <c r="E750" s="25" t="n"/>
      <c r="F750" s="25" t="n"/>
    </row>
    <row r="751">
      <c r="A751" s="30" t="n"/>
      <c r="B751" s="28" t="n"/>
      <c r="C751" s="31">
        <f>IF($B751="","",IFERROR(INDEX(Students!$B$5:$B$404,MATCH($B751,Students!$A$5:$A$404,0)),"?"))</f>
        <v/>
      </c>
      <c r="D751" s="32" t="n"/>
      <c r="E751" s="29" t="n"/>
      <c r="F751" s="29" t="n"/>
    </row>
    <row r="752">
      <c r="A752" s="33" t="n"/>
      <c r="B752" s="24" t="n"/>
      <c r="C752" s="34">
        <f>IF($B752="","",IFERROR(INDEX(Students!$B$5:$B$404,MATCH($B752,Students!$A$5:$A$404,0)),"?"))</f>
        <v/>
      </c>
      <c r="D752" s="35" t="n"/>
      <c r="E752" s="25" t="n"/>
      <c r="F752" s="25" t="n"/>
    </row>
    <row r="753">
      <c r="A753" s="30" t="n"/>
      <c r="B753" s="28" t="n"/>
      <c r="C753" s="31">
        <f>IF($B753="","",IFERROR(INDEX(Students!$B$5:$B$404,MATCH($B753,Students!$A$5:$A$404,0)),"?"))</f>
        <v/>
      </c>
      <c r="D753" s="32" t="n"/>
      <c r="E753" s="29" t="n"/>
      <c r="F753" s="29" t="n"/>
    </row>
    <row r="754">
      <c r="A754" s="33" t="n"/>
      <c r="B754" s="24" t="n"/>
      <c r="C754" s="34">
        <f>IF($B754="","",IFERROR(INDEX(Students!$B$5:$B$404,MATCH($B754,Students!$A$5:$A$404,0)),"?"))</f>
        <v/>
      </c>
      <c r="D754" s="35" t="n"/>
      <c r="E754" s="25" t="n"/>
      <c r="F754" s="25" t="n"/>
    </row>
    <row r="755">
      <c r="A755" s="30" t="n"/>
      <c r="B755" s="28" t="n"/>
      <c r="C755" s="31">
        <f>IF($B755="","",IFERROR(INDEX(Students!$B$5:$B$404,MATCH($B755,Students!$A$5:$A$404,0)),"?"))</f>
        <v/>
      </c>
      <c r="D755" s="32" t="n"/>
      <c r="E755" s="29" t="n"/>
      <c r="F755" s="29" t="n"/>
    </row>
    <row r="756">
      <c r="A756" s="33" t="n"/>
      <c r="B756" s="24" t="n"/>
      <c r="C756" s="34">
        <f>IF($B756="","",IFERROR(INDEX(Students!$B$5:$B$404,MATCH($B756,Students!$A$5:$A$404,0)),"?"))</f>
        <v/>
      </c>
      <c r="D756" s="35" t="n"/>
      <c r="E756" s="25" t="n"/>
      <c r="F756" s="25" t="n"/>
    </row>
    <row r="757">
      <c r="A757" s="30" t="n"/>
      <c r="B757" s="28" t="n"/>
      <c r="C757" s="31">
        <f>IF($B757="","",IFERROR(INDEX(Students!$B$5:$B$404,MATCH($B757,Students!$A$5:$A$404,0)),"?"))</f>
        <v/>
      </c>
      <c r="D757" s="32" t="n"/>
      <c r="E757" s="29" t="n"/>
      <c r="F757" s="29" t="n"/>
    </row>
    <row r="758">
      <c r="A758" s="33" t="n"/>
      <c r="B758" s="24" t="n"/>
      <c r="C758" s="34">
        <f>IF($B758="","",IFERROR(INDEX(Students!$B$5:$B$404,MATCH($B758,Students!$A$5:$A$404,0)),"?"))</f>
        <v/>
      </c>
      <c r="D758" s="35" t="n"/>
      <c r="E758" s="25" t="n"/>
      <c r="F758" s="25" t="n"/>
    </row>
    <row r="759">
      <c r="A759" s="30" t="n"/>
      <c r="B759" s="28" t="n"/>
      <c r="C759" s="31">
        <f>IF($B759="","",IFERROR(INDEX(Students!$B$5:$B$404,MATCH($B759,Students!$A$5:$A$404,0)),"?"))</f>
        <v/>
      </c>
      <c r="D759" s="32" t="n"/>
      <c r="E759" s="29" t="n"/>
      <c r="F759" s="29" t="n"/>
    </row>
    <row r="760">
      <c r="A760" s="33" t="n"/>
      <c r="B760" s="24" t="n"/>
      <c r="C760" s="34">
        <f>IF($B760="","",IFERROR(INDEX(Students!$B$5:$B$404,MATCH($B760,Students!$A$5:$A$404,0)),"?"))</f>
        <v/>
      </c>
      <c r="D760" s="35" t="n"/>
      <c r="E760" s="25" t="n"/>
      <c r="F760" s="25" t="n"/>
    </row>
    <row r="761">
      <c r="A761" s="30" t="n"/>
      <c r="B761" s="28" t="n"/>
      <c r="C761" s="31">
        <f>IF($B761="","",IFERROR(INDEX(Students!$B$5:$B$404,MATCH($B761,Students!$A$5:$A$404,0)),"?"))</f>
        <v/>
      </c>
      <c r="D761" s="32" t="n"/>
      <c r="E761" s="29" t="n"/>
      <c r="F761" s="29" t="n"/>
    </row>
    <row r="762">
      <c r="A762" s="33" t="n"/>
      <c r="B762" s="24" t="n"/>
      <c r="C762" s="34">
        <f>IF($B762="","",IFERROR(INDEX(Students!$B$5:$B$404,MATCH($B762,Students!$A$5:$A$404,0)),"?"))</f>
        <v/>
      </c>
      <c r="D762" s="35" t="n"/>
      <c r="E762" s="25" t="n"/>
      <c r="F762" s="25" t="n"/>
    </row>
    <row r="763">
      <c r="A763" s="30" t="n"/>
      <c r="B763" s="28" t="n"/>
      <c r="C763" s="31">
        <f>IF($B763="","",IFERROR(INDEX(Students!$B$5:$B$404,MATCH($B763,Students!$A$5:$A$404,0)),"?"))</f>
        <v/>
      </c>
      <c r="D763" s="32" t="n"/>
      <c r="E763" s="29" t="n"/>
      <c r="F763" s="29" t="n"/>
    </row>
    <row r="764">
      <c r="A764" s="33" t="n"/>
      <c r="B764" s="24" t="n"/>
      <c r="C764" s="34">
        <f>IF($B764="","",IFERROR(INDEX(Students!$B$5:$B$404,MATCH($B764,Students!$A$5:$A$404,0)),"?"))</f>
        <v/>
      </c>
      <c r="D764" s="35" t="n"/>
      <c r="E764" s="25" t="n"/>
      <c r="F764" s="25" t="n"/>
    </row>
    <row r="765">
      <c r="A765" s="30" t="n"/>
      <c r="B765" s="28" t="n"/>
      <c r="C765" s="31">
        <f>IF($B765="","",IFERROR(INDEX(Students!$B$5:$B$404,MATCH($B765,Students!$A$5:$A$404,0)),"?"))</f>
        <v/>
      </c>
      <c r="D765" s="32" t="n"/>
      <c r="E765" s="29" t="n"/>
      <c r="F765" s="29" t="n"/>
    </row>
    <row r="766">
      <c r="A766" s="33" t="n"/>
      <c r="B766" s="24" t="n"/>
      <c r="C766" s="34">
        <f>IF($B766="","",IFERROR(INDEX(Students!$B$5:$B$404,MATCH($B766,Students!$A$5:$A$404,0)),"?"))</f>
        <v/>
      </c>
      <c r="D766" s="35" t="n"/>
      <c r="E766" s="25" t="n"/>
      <c r="F766" s="25" t="n"/>
    </row>
    <row r="767">
      <c r="A767" s="30" t="n"/>
      <c r="B767" s="28" t="n"/>
      <c r="C767" s="31">
        <f>IF($B767="","",IFERROR(INDEX(Students!$B$5:$B$404,MATCH($B767,Students!$A$5:$A$404,0)),"?"))</f>
        <v/>
      </c>
      <c r="D767" s="32" t="n"/>
      <c r="E767" s="29" t="n"/>
      <c r="F767" s="29" t="n"/>
    </row>
    <row r="768">
      <c r="A768" s="33" t="n"/>
      <c r="B768" s="24" t="n"/>
      <c r="C768" s="34">
        <f>IF($B768="","",IFERROR(INDEX(Students!$B$5:$B$404,MATCH($B768,Students!$A$5:$A$404,0)),"?"))</f>
        <v/>
      </c>
      <c r="D768" s="35" t="n"/>
      <c r="E768" s="25" t="n"/>
      <c r="F768" s="25" t="n"/>
    </row>
    <row r="769">
      <c r="A769" s="30" t="n"/>
      <c r="B769" s="28" t="n"/>
      <c r="C769" s="31">
        <f>IF($B769="","",IFERROR(INDEX(Students!$B$5:$B$404,MATCH($B769,Students!$A$5:$A$404,0)),"?"))</f>
        <v/>
      </c>
      <c r="D769" s="32" t="n"/>
      <c r="E769" s="29" t="n"/>
      <c r="F769" s="29" t="n"/>
    </row>
    <row r="770">
      <c r="A770" s="33" t="n"/>
      <c r="B770" s="24" t="n"/>
      <c r="C770" s="34">
        <f>IF($B770="","",IFERROR(INDEX(Students!$B$5:$B$404,MATCH($B770,Students!$A$5:$A$404,0)),"?"))</f>
        <v/>
      </c>
      <c r="D770" s="35" t="n"/>
      <c r="E770" s="25" t="n"/>
      <c r="F770" s="25" t="n"/>
    </row>
    <row r="771">
      <c r="A771" s="30" t="n"/>
      <c r="B771" s="28" t="n"/>
      <c r="C771" s="31">
        <f>IF($B771="","",IFERROR(INDEX(Students!$B$5:$B$404,MATCH($B771,Students!$A$5:$A$404,0)),"?"))</f>
        <v/>
      </c>
      <c r="D771" s="32" t="n"/>
      <c r="E771" s="29" t="n"/>
      <c r="F771" s="29" t="n"/>
    </row>
    <row r="772">
      <c r="A772" s="33" t="n"/>
      <c r="B772" s="24" t="n"/>
      <c r="C772" s="34">
        <f>IF($B772="","",IFERROR(INDEX(Students!$B$5:$B$404,MATCH($B772,Students!$A$5:$A$404,0)),"?"))</f>
        <v/>
      </c>
      <c r="D772" s="35" t="n"/>
      <c r="E772" s="25" t="n"/>
      <c r="F772" s="25" t="n"/>
    </row>
    <row r="773">
      <c r="A773" s="30" t="n"/>
      <c r="B773" s="28" t="n"/>
      <c r="C773" s="31">
        <f>IF($B773="","",IFERROR(INDEX(Students!$B$5:$B$404,MATCH($B773,Students!$A$5:$A$404,0)),"?"))</f>
        <v/>
      </c>
      <c r="D773" s="32" t="n"/>
      <c r="E773" s="29" t="n"/>
      <c r="F773" s="29" t="n"/>
    </row>
    <row r="774">
      <c r="A774" s="33" t="n"/>
      <c r="B774" s="24" t="n"/>
      <c r="C774" s="34">
        <f>IF($B774="","",IFERROR(INDEX(Students!$B$5:$B$404,MATCH($B774,Students!$A$5:$A$404,0)),"?"))</f>
        <v/>
      </c>
      <c r="D774" s="35" t="n"/>
      <c r="E774" s="25" t="n"/>
      <c r="F774" s="25" t="n"/>
    </row>
    <row r="775">
      <c r="A775" s="30" t="n"/>
      <c r="B775" s="28" t="n"/>
      <c r="C775" s="31">
        <f>IF($B775="","",IFERROR(INDEX(Students!$B$5:$B$404,MATCH($B775,Students!$A$5:$A$404,0)),"?"))</f>
        <v/>
      </c>
      <c r="D775" s="32" t="n"/>
      <c r="E775" s="29" t="n"/>
      <c r="F775" s="29" t="n"/>
    </row>
    <row r="776">
      <c r="A776" s="33" t="n"/>
      <c r="B776" s="24" t="n"/>
      <c r="C776" s="34">
        <f>IF($B776="","",IFERROR(INDEX(Students!$B$5:$B$404,MATCH($B776,Students!$A$5:$A$404,0)),"?"))</f>
        <v/>
      </c>
      <c r="D776" s="35" t="n"/>
      <c r="E776" s="25" t="n"/>
      <c r="F776" s="25" t="n"/>
    </row>
    <row r="777">
      <c r="A777" s="30" t="n"/>
      <c r="B777" s="28" t="n"/>
      <c r="C777" s="31">
        <f>IF($B777="","",IFERROR(INDEX(Students!$B$5:$B$404,MATCH($B777,Students!$A$5:$A$404,0)),"?"))</f>
        <v/>
      </c>
      <c r="D777" s="32" t="n"/>
      <c r="E777" s="29" t="n"/>
      <c r="F777" s="29" t="n"/>
    </row>
    <row r="778">
      <c r="A778" s="33" t="n"/>
      <c r="B778" s="24" t="n"/>
      <c r="C778" s="34">
        <f>IF($B778="","",IFERROR(INDEX(Students!$B$5:$B$404,MATCH($B778,Students!$A$5:$A$404,0)),"?"))</f>
        <v/>
      </c>
      <c r="D778" s="35" t="n"/>
      <c r="E778" s="25" t="n"/>
      <c r="F778" s="25" t="n"/>
    </row>
    <row r="779">
      <c r="A779" s="30" t="n"/>
      <c r="B779" s="28" t="n"/>
      <c r="C779" s="31">
        <f>IF($B779="","",IFERROR(INDEX(Students!$B$5:$B$404,MATCH($B779,Students!$A$5:$A$404,0)),"?"))</f>
        <v/>
      </c>
      <c r="D779" s="32" t="n"/>
      <c r="E779" s="29" t="n"/>
      <c r="F779" s="29" t="n"/>
    </row>
    <row r="780">
      <c r="A780" s="33" t="n"/>
      <c r="B780" s="24" t="n"/>
      <c r="C780" s="34">
        <f>IF($B780="","",IFERROR(INDEX(Students!$B$5:$B$404,MATCH($B780,Students!$A$5:$A$404,0)),"?"))</f>
        <v/>
      </c>
      <c r="D780" s="35" t="n"/>
      <c r="E780" s="25" t="n"/>
      <c r="F780" s="25" t="n"/>
    </row>
    <row r="781">
      <c r="A781" s="30" t="n"/>
      <c r="B781" s="28" t="n"/>
      <c r="C781" s="31">
        <f>IF($B781="","",IFERROR(INDEX(Students!$B$5:$B$404,MATCH($B781,Students!$A$5:$A$404,0)),"?"))</f>
        <v/>
      </c>
      <c r="D781" s="32" t="n"/>
      <c r="E781" s="29" t="n"/>
      <c r="F781" s="29" t="n"/>
    </row>
    <row r="782">
      <c r="A782" s="33" t="n"/>
      <c r="B782" s="24" t="n"/>
      <c r="C782" s="34">
        <f>IF($B782="","",IFERROR(INDEX(Students!$B$5:$B$404,MATCH($B782,Students!$A$5:$A$404,0)),"?"))</f>
        <v/>
      </c>
      <c r="D782" s="35" t="n"/>
      <c r="E782" s="25" t="n"/>
      <c r="F782" s="25" t="n"/>
    </row>
    <row r="783">
      <c r="A783" s="30" t="n"/>
      <c r="B783" s="28" t="n"/>
      <c r="C783" s="31">
        <f>IF($B783="","",IFERROR(INDEX(Students!$B$5:$B$404,MATCH($B783,Students!$A$5:$A$404,0)),"?"))</f>
        <v/>
      </c>
      <c r="D783" s="32" t="n"/>
      <c r="E783" s="29" t="n"/>
      <c r="F783" s="29" t="n"/>
    </row>
    <row r="784">
      <c r="A784" s="33" t="n"/>
      <c r="B784" s="24" t="n"/>
      <c r="C784" s="34">
        <f>IF($B784="","",IFERROR(INDEX(Students!$B$5:$B$404,MATCH($B784,Students!$A$5:$A$404,0)),"?"))</f>
        <v/>
      </c>
      <c r="D784" s="35" t="n"/>
      <c r="E784" s="25" t="n"/>
      <c r="F784" s="25" t="n"/>
    </row>
    <row r="785">
      <c r="A785" s="30" t="n"/>
      <c r="B785" s="28" t="n"/>
      <c r="C785" s="31">
        <f>IF($B785="","",IFERROR(INDEX(Students!$B$5:$B$404,MATCH($B785,Students!$A$5:$A$404,0)),"?"))</f>
        <v/>
      </c>
      <c r="D785" s="32" t="n"/>
      <c r="E785" s="29" t="n"/>
      <c r="F785" s="29" t="n"/>
    </row>
    <row r="786">
      <c r="A786" s="33" t="n"/>
      <c r="B786" s="24" t="n"/>
      <c r="C786" s="34">
        <f>IF($B786="","",IFERROR(INDEX(Students!$B$5:$B$404,MATCH($B786,Students!$A$5:$A$404,0)),"?"))</f>
        <v/>
      </c>
      <c r="D786" s="35" t="n"/>
      <c r="E786" s="25" t="n"/>
      <c r="F786" s="25" t="n"/>
    </row>
    <row r="787">
      <c r="A787" s="30" t="n"/>
      <c r="B787" s="28" t="n"/>
      <c r="C787" s="31">
        <f>IF($B787="","",IFERROR(INDEX(Students!$B$5:$B$404,MATCH($B787,Students!$A$5:$A$404,0)),"?"))</f>
        <v/>
      </c>
      <c r="D787" s="32" t="n"/>
      <c r="E787" s="29" t="n"/>
      <c r="F787" s="29" t="n"/>
    </row>
    <row r="788">
      <c r="A788" s="33" t="n"/>
      <c r="B788" s="24" t="n"/>
      <c r="C788" s="34">
        <f>IF($B788="","",IFERROR(INDEX(Students!$B$5:$B$404,MATCH($B788,Students!$A$5:$A$404,0)),"?"))</f>
        <v/>
      </c>
      <c r="D788" s="35" t="n"/>
      <c r="E788" s="25" t="n"/>
      <c r="F788" s="25" t="n"/>
    </row>
    <row r="789">
      <c r="A789" s="30" t="n"/>
      <c r="B789" s="28" t="n"/>
      <c r="C789" s="31">
        <f>IF($B789="","",IFERROR(INDEX(Students!$B$5:$B$404,MATCH($B789,Students!$A$5:$A$404,0)),"?"))</f>
        <v/>
      </c>
      <c r="D789" s="32" t="n"/>
      <c r="E789" s="29" t="n"/>
      <c r="F789" s="29" t="n"/>
    </row>
    <row r="790">
      <c r="A790" s="33" t="n"/>
      <c r="B790" s="24" t="n"/>
      <c r="C790" s="34">
        <f>IF($B790="","",IFERROR(INDEX(Students!$B$5:$B$404,MATCH($B790,Students!$A$5:$A$404,0)),"?"))</f>
        <v/>
      </c>
      <c r="D790" s="35" t="n"/>
      <c r="E790" s="25" t="n"/>
      <c r="F790" s="25" t="n"/>
    </row>
    <row r="791">
      <c r="A791" s="30" t="n"/>
      <c r="B791" s="28" t="n"/>
      <c r="C791" s="31">
        <f>IF($B791="","",IFERROR(INDEX(Students!$B$5:$B$404,MATCH($B791,Students!$A$5:$A$404,0)),"?"))</f>
        <v/>
      </c>
      <c r="D791" s="32" t="n"/>
      <c r="E791" s="29" t="n"/>
      <c r="F791" s="29" t="n"/>
    </row>
    <row r="792">
      <c r="A792" s="33" t="n"/>
      <c r="B792" s="24" t="n"/>
      <c r="C792" s="34">
        <f>IF($B792="","",IFERROR(INDEX(Students!$B$5:$B$404,MATCH($B792,Students!$A$5:$A$404,0)),"?"))</f>
        <v/>
      </c>
      <c r="D792" s="35" t="n"/>
      <c r="E792" s="25" t="n"/>
      <c r="F792" s="25" t="n"/>
    </row>
    <row r="793">
      <c r="A793" s="30" t="n"/>
      <c r="B793" s="28" t="n"/>
      <c r="C793" s="31">
        <f>IF($B793="","",IFERROR(INDEX(Students!$B$5:$B$404,MATCH($B793,Students!$A$5:$A$404,0)),"?"))</f>
        <v/>
      </c>
      <c r="D793" s="32" t="n"/>
      <c r="E793" s="29" t="n"/>
      <c r="F793" s="29" t="n"/>
    </row>
    <row r="794">
      <c r="A794" s="33" t="n"/>
      <c r="B794" s="24" t="n"/>
      <c r="C794" s="34">
        <f>IF($B794="","",IFERROR(INDEX(Students!$B$5:$B$404,MATCH($B794,Students!$A$5:$A$404,0)),"?"))</f>
        <v/>
      </c>
      <c r="D794" s="35" t="n"/>
      <c r="E794" s="25" t="n"/>
      <c r="F794" s="25" t="n"/>
    </row>
    <row r="795">
      <c r="A795" s="30" t="n"/>
      <c r="B795" s="28" t="n"/>
      <c r="C795" s="31">
        <f>IF($B795="","",IFERROR(INDEX(Students!$B$5:$B$404,MATCH($B795,Students!$A$5:$A$404,0)),"?"))</f>
        <v/>
      </c>
      <c r="D795" s="32" t="n"/>
      <c r="E795" s="29" t="n"/>
      <c r="F795" s="29" t="n"/>
    </row>
    <row r="796">
      <c r="A796" s="33" t="n"/>
      <c r="B796" s="24" t="n"/>
      <c r="C796" s="34">
        <f>IF($B796="","",IFERROR(INDEX(Students!$B$5:$B$404,MATCH($B796,Students!$A$5:$A$404,0)),"?"))</f>
        <v/>
      </c>
      <c r="D796" s="35" t="n"/>
      <c r="E796" s="25" t="n"/>
      <c r="F796" s="25" t="n"/>
    </row>
    <row r="797">
      <c r="A797" s="30" t="n"/>
      <c r="B797" s="28" t="n"/>
      <c r="C797" s="31">
        <f>IF($B797="","",IFERROR(INDEX(Students!$B$5:$B$404,MATCH($B797,Students!$A$5:$A$404,0)),"?"))</f>
        <v/>
      </c>
      <c r="D797" s="32" t="n"/>
      <c r="E797" s="29" t="n"/>
      <c r="F797" s="29" t="n"/>
    </row>
    <row r="798">
      <c r="A798" s="33" t="n"/>
      <c r="B798" s="24" t="n"/>
      <c r="C798" s="34">
        <f>IF($B798="","",IFERROR(INDEX(Students!$B$5:$B$404,MATCH($B798,Students!$A$5:$A$404,0)),"?"))</f>
        <v/>
      </c>
      <c r="D798" s="35" t="n"/>
      <c r="E798" s="25" t="n"/>
      <c r="F798" s="25" t="n"/>
    </row>
    <row r="799">
      <c r="A799" s="30" t="n"/>
      <c r="B799" s="28" t="n"/>
      <c r="C799" s="31">
        <f>IF($B799="","",IFERROR(INDEX(Students!$B$5:$B$404,MATCH($B799,Students!$A$5:$A$404,0)),"?"))</f>
        <v/>
      </c>
      <c r="D799" s="32" t="n"/>
      <c r="E799" s="29" t="n"/>
      <c r="F799" s="29" t="n"/>
    </row>
    <row r="800">
      <c r="A800" s="33" t="n"/>
      <c r="B800" s="24" t="n"/>
      <c r="C800" s="34">
        <f>IF($B800="","",IFERROR(INDEX(Students!$B$5:$B$404,MATCH($B800,Students!$A$5:$A$404,0)),"?"))</f>
        <v/>
      </c>
      <c r="D800" s="35" t="n"/>
      <c r="E800" s="25" t="n"/>
      <c r="F800" s="25" t="n"/>
    </row>
    <row r="801">
      <c r="A801" s="30" t="n"/>
      <c r="B801" s="28" t="n"/>
      <c r="C801" s="31">
        <f>IF($B801="","",IFERROR(INDEX(Students!$B$5:$B$404,MATCH($B801,Students!$A$5:$A$404,0)),"?"))</f>
        <v/>
      </c>
      <c r="D801" s="32" t="n"/>
      <c r="E801" s="29" t="n"/>
      <c r="F801" s="29" t="n"/>
    </row>
    <row r="802">
      <c r="A802" s="33" t="n"/>
      <c r="B802" s="24" t="n"/>
      <c r="C802" s="34">
        <f>IF($B802="","",IFERROR(INDEX(Students!$B$5:$B$404,MATCH($B802,Students!$A$5:$A$404,0)),"?"))</f>
        <v/>
      </c>
      <c r="D802" s="35" t="n"/>
      <c r="E802" s="25" t="n"/>
      <c r="F802" s="25" t="n"/>
    </row>
    <row r="803">
      <c r="A803" s="30" t="n"/>
      <c r="B803" s="28" t="n"/>
      <c r="C803" s="31">
        <f>IF($B803="","",IFERROR(INDEX(Students!$B$5:$B$404,MATCH($B803,Students!$A$5:$A$404,0)),"?"))</f>
        <v/>
      </c>
      <c r="D803" s="32" t="n"/>
      <c r="E803" s="29" t="n"/>
      <c r="F803" s="29" t="n"/>
    </row>
    <row r="804">
      <c r="A804" s="33" t="n"/>
      <c r="B804" s="24" t="n"/>
      <c r="C804" s="34">
        <f>IF($B804="","",IFERROR(INDEX(Students!$B$5:$B$404,MATCH($B804,Students!$A$5:$A$404,0)),"?"))</f>
        <v/>
      </c>
      <c r="D804" s="35" t="n"/>
      <c r="E804" s="25" t="n"/>
      <c r="F804" s="25" t="n"/>
    </row>
    <row r="805">
      <c r="A805" s="30" t="n"/>
      <c r="B805" s="28" t="n"/>
      <c r="C805" s="31">
        <f>IF($B805="","",IFERROR(INDEX(Students!$B$5:$B$404,MATCH($B805,Students!$A$5:$A$404,0)),"?"))</f>
        <v/>
      </c>
      <c r="D805" s="32" t="n"/>
      <c r="E805" s="29" t="n"/>
      <c r="F805" s="29" t="n"/>
    </row>
    <row r="806">
      <c r="A806" s="33" t="n"/>
      <c r="B806" s="24" t="n"/>
      <c r="C806" s="34">
        <f>IF($B806="","",IFERROR(INDEX(Students!$B$5:$B$404,MATCH($B806,Students!$A$5:$A$404,0)),"?"))</f>
        <v/>
      </c>
      <c r="D806" s="35" t="n"/>
      <c r="E806" s="25" t="n"/>
      <c r="F806" s="25" t="n"/>
    </row>
    <row r="807">
      <c r="A807" s="30" t="n"/>
      <c r="B807" s="28" t="n"/>
      <c r="C807" s="31">
        <f>IF($B807="","",IFERROR(INDEX(Students!$B$5:$B$404,MATCH($B807,Students!$A$5:$A$404,0)),"?"))</f>
        <v/>
      </c>
      <c r="D807" s="32" t="n"/>
      <c r="E807" s="29" t="n"/>
      <c r="F807" s="29" t="n"/>
    </row>
    <row r="808">
      <c r="A808" s="33" t="n"/>
      <c r="B808" s="24" t="n"/>
      <c r="C808" s="34">
        <f>IF($B808="","",IFERROR(INDEX(Students!$B$5:$B$404,MATCH($B808,Students!$A$5:$A$404,0)),"?"))</f>
        <v/>
      </c>
      <c r="D808" s="35" t="n"/>
      <c r="E808" s="25" t="n"/>
      <c r="F808" s="25" t="n"/>
    </row>
    <row r="809">
      <c r="A809" s="30" t="n"/>
      <c r="B809" s="28" t="n"/>
      <c r="C809" s="31">
        <f>IF($B809="","",IFERROR(INDEX(Students!$B$5:$B$404,MATCH($B809,Students!$A$5:$A$404,0)),"?"))</f>
        <v/>
      </c>
      <c r="D809" s="32" t="n"/>
      <c r="E809" s="29" t="n"/>
      <c r="F809" s="29" t="n"/>
    </row>
    <row r="810">
      <c r="A810" s="33" t="n"/>
      <c r="B810" s="24" t="n"/>
      <c r="C810" s="34">
        <f>IF($B810="","",IFERROR(INDEX(Students!$B$5:$B$404,MATCH($B810,Students!$A$5:$A$404,0)),"?"))</f>
        <v/>
      </c>
      <c r="D810" s="35" t="n"/>
      <c r="E810" s="25" t="n"/>
      <c r="F810" s="25" t="n"/>
    </row>
    <row r="811">
      <c r="A811" s="30" t="n"/>
      <c r="B811" s="28" t="n"/>
      <c r="C811" s="31">
        <f>IF($B811="","",IFERROR(INDEX(Students!$B$5:$B$404,MATCH($B811,Students!$A$5:$A$404,0)),"?"))</f>
        <v/>
      </c>
      <c r="D811" s="32" t="n"/>
      <c r="E811" s="29" t="n"/>
      <c r="F811" s="29" t="n"/>
    </row>
    <row r="812">
      <c r="A812" s="33" t="n"/>
      <c r="B812" s="24" t="n"/>
      <c r="C812" s="34">
        <f>IF($B812="","",IFERROR(INDEX(Students!$B$5:$B$404,MATCH($B812,Students!$A$5:$A$404,0)),"?"))</f>
        <v/>
      </c>
      <c r="D812" s="35" t="n"/>
      <c r="E812" s="25" t="n"/>
      <c r="F812" s="25" t="n"/>
    </row>
    <row r="813">
      <c r="A813" s="30" t="n"/>
      <c r="B813" s="28" t="n"/>
      <c r="C813" s="31">
        <f>IF($B813="","",IFERROR(INDEX(Students!$B$5:$B$404,MATCH($B813,Students!$A$5:$A$404,0)),"?"))</f>
        <v/>
      </c>
      <c r="D813" s="32" t="n"/>
      <c r="E813" s="29" t="n"/>
      <c r="F813" s="29" t="n"/>
    </row>
    <row r="814">
      <c r="A814" s="33" t="n"/>
      <c r="B814" s="24" t="n"/>
      <c r="C814" s="34">
        <f>IF($B814="","",IFERROR(INDEX(Students!$B$5:$B$404,MATCH($B814,Students!$A$5:$A$404,0)),"?"))</f>
        <v/>
      </c>
      <c r="D814" s="35" t="n"/>
      <c r="E814" s="25" t="n"/>
      <c r="F814" s="25" t="n"/>
    </row>
    <row r="815">
      <c r="A815" s="30" t="n"/>
      <c r="B815" s="28" t="n"/>
      <c r="C815" s="31">
        <f>IF($B815="","",IFERROR(INDEX(Students!$B$5:$B$404,MATCH($B815,Students!$A$5:$A$404,0)),"?"))</f>
        <v/>
      </c>
      <c r="D815" s="32" t="n"/>
      <c r="E815" s="29" t="n"/>
      <c r="F815" s="29" t="n"/>
    </row>
    <row r="816">
      <c r="A816" s="33" t="n"/>
      <c r="B816" s="24" t="n"/>
      <c r="C816" s="34">
        <f>IF($B816="","",IFERROR(INDEX(Students!$B$5:$B$404,MATCH($B816,Students!$A$5:$A$404,0)),"?"))</f>
        <v/>
      </c>
      <c r="D816" s="35" t="n"/>
      <c r="E816" s="25" t="n"/>
      <c r="F816" s="25" t="n"/>
    </row>
    <row r="817">
      <c r="A817" s="30" t="n"/>
      <c r="B817" s="28" t="n"/>
      <c r="C817" s="31">
        <f>IF($B817="","",IFERROR(INDEX(Students!$B$5:$B$404,MATCH($B817,Students!$A$5:$A$404,0)),"?"))</f>
        <v/>
      </c>
      <c r="D817" s="32" t="n"/>
      <c r="E817" s="29" t="n"/>
      <c r="F817" s="29" t="n"/>
    </row>
    <row r="818">
      <c r="A818" s="33" t="n"/>
      <c r="B818" s="24" t="n"/>
      <c r="C818" s="34">
        <f>IF($B818="","",IFERROR(INDEX(Students!$B$5:$B$404,MATCH($B818,Students!$A$5:$A$404,0)),"?"))</f>
        <v/>
      </c>
      <c r="D818" s="35" t="n"/>
      <c r="E818" s="25" t="n"/>
      <c r="F818" s="25" t="n"/>
    </row>
    <row r="819">
      <c r="A819" s="30" t="n"/>
      <c r="B819" s="28" t="n"/>
      <c r="C819" s="31">
        <f>IF($B819="","",IFERROR(INDEX(Students!$B$5:$B$404,MATCH($B819,Students!$A$5:$A$404,0)),"?"))</f>
        <v/>
      </c>
      <c r="D819" s="32" t="n"/>
      <c r="E819" s="29" t="n"/>
      <c r="F819" s="29" t="n"/>
    </row>
    <row r="820">
      <c r="A820" s="33" t="n"/>
      <c r="B820" s="24" t="n"/>
      <c r="C820" s="34">
        <f>IF($B820="","",IFERROR(INDEX(Students!$B$5:$B$404,MATCH($B820,Students!$A$5:$A$404,0)),"?"))</f>
        <v/>
      </c>
      <c r="D820" s="35" t="n"/>
      <c r="E820" s="25" t="n"/>
      <c r="F820" s="25" t="n"/>
    </row>
    <row r="821">
      <c r="A821" s="30" t="n"/>
      <c r="B821" s="28" t="n"/>
      <c r="C821" s="31">
        <f>IF($B821="","",IFERROR(INDEX(Students!$B$5:$B$404,MATCH($B821,Students!$A$5:$A$404,0)),"?"))</f>
        <v/>
      </c>
      <c r="D821" s="32" t="n"/>
      <c r="E821" s="29" t="n"/>
      <c r="F821" s="29" t="n"/>
    </row>
    <row r="822">
      <c r="A822" s="33" t="n"/>
      <c r="B822" s="24" t="n"/>
      <c r="C822" s="34">
        <f>IF($B822="","",IFERROR(INDEX(Students!$B$5:$B$404,MATCH($B822,Students!$A$5:$A$404,0)),"?"))</f>
        <v/>
      </c>
      <c r="D822" s="35" t="n"/>
      <c r="E822" s="25" t="n"/>
      <c r="F822" s="25" t="n"/>
    </row>
    <row r="823">
      <c r="A823" s="30" t="n"/>
      <c r="B823" s="28" t="n"/>
      <c r="C823" s="31">
        <f>IF($B823="","",IFERROR(INDEX(Students!$B$5:$B$404,MATCH($B823,Students!$A$5:$A$404,0)),"?"))</f>
        <v/>
      </c>
      <c r="D823" s="32" t="n"/>
      <c r="E823" s="29" t="n"/>
      <c r="F823" s="29" t="n"/>
    </row>
    <row r="824">
      <c r="A824" s="33" t="n"/>
      <c r="B824" s="24" t="n"/>
      <c r="C824" s="34">
        <f>IF($B824="","",IFERROR(INDEX(Students!$B$5:$B$404,MATCH($B824,Students!$A$5:$A$404,0)),"?"))</f>
        <v/>
      </c>
      <c r="D824" s="35" t="n"/>
      <c r="E824" s="25" t="n"/>
      <c r="F824" s="25" t="n"/>
    </row>
    <row r="825">
      <c r="A825" s="30" t="n"/>
      <c r="B825" s="28" t="n"/>
      <c r="C825" s="31">
        <f>IF($B825="","",IFERROR(INDEX(Students!$B$5:$B$404,MATCH($B825,Students!$A$5:$A$404,0)),"?"))</f>
        <v/>
      </c>
      <c r="D825" s="32" t="n"/>
      <c r="E825" s="29" t="n"/>
      <c r="F825" s="29" t="n"/>
    </row>
    <row r="826">
      <c r="A826" s="33" t="n"/>
      <c r="B826" s="24" t="n"/>
      <c r="C826" s="34">
        <f>IF($B826="","",IFERROR(INDEX(Students!$B$5:$B$404,MATCH($B826,Students!$A$5:$A$404,0)),"?"))</f>
        <v/>
      </c>
      <c r="D826" s="35" t="n"/>
      <c r="E826" s="25" t="n"/>
      <c r="F826" s="25" t="n"/>
    </row>
    <row r="827">
      <c r="A827" s="30" t="n"/>
      <c r="B827" s="28" t="n"/>
      <c r="C827" s="31">
        <f>IF($B827="","",IFERROR(INDEX(Students!$B$5:$B$404,MATCH($B827,Students!$A$5:$A$404,0)),"?"))</f>
        <v/>
      </c>
      <c r="D827" s="32" t="n"/>
      <c r="E827" s="29" t="n"/>
      <c r="F827" s="29" t="n"/>
    </row>
    <row r="828">
      <c r="A828" s="33" t="n"/>
      <c r="B828" s="24" t="n"/>
      <c r="C828" s="34">
        <f>IF($B828="","",IFERROR(INDEX(Students!$B$5:$B$404,MATCH($B828,Students!$A$5:$A$404,0)),"?"))</f>
        <v/>
      </c>
      <c r="D828" s="35" t="n"/>
      <c r="E828" s="25" t="n"/>
      <c r="F828" s="25" t="n"/>
    </row>
    <row r="829">
      <c r="A829" s="30" t="n"/>
      <c r="B829" s="28" t="n"/>
      <c r="C829" s="31">
        <f>IF($B829="","",IFERROR(INDEX(Students!$B$5:$B$404,MATCH($B829,Students!$A$5:$A$404,0)),"?"))</f>
        <v/>
      </c>
      <c r="D829" s="32" t="n"/>
      <c r="E829" s="29" t="n"/>
      <c r="F829" s="29" t="n"/>
    </row>
    <row r="830">
      <c r="A830" s="33" t="n"/>
      <c r="B830" s="24" t="n"/>
      <c r="C830" s="34">
        <f>IF($B830="","",IFERROR(INDEX(Students!$B$5:$B$404,MATCH($B830,Students!$A$5:$A$404,0)),"?"))</f>
        <v/>
      </c>
      <c r="D830" s="35" t="n"/>
      <c r="E830" s="25" t="n"/>
      <c r="F830" s="25" t="n"/>
    </row>
    <row r="831">
      <c r="A831" s="30" t="n"/>
      <c r="B831" s="28" t="n"/>
      <c r="C831" s="31">
        <f>IF($B831="","",IFERROR(INDEX(Students!$B$5:$B$404,MATCH($B831,Students!$A$5:$A$404,0)),"?"))</f>
        <v/>
      </c>
      <c r="D831" s="32" t="n"/>
      <c r="E831" s="29" t="n"/>
      <c r="F831" s="29" t="n"/>
    </row>
    <row r="832">
      <c r="A832" s="33" t="n"/>
      <c r="B832" s="24" t="n"/>
      <c r="C832" s="34">
        <f>IF($B832="","",IFERROR(INDEX(Students!$B$5:$B$404,MATCH($B832,Students!$A$5:$A$404,0)),"?"))</f>
        <v/>
      </c>
      <c r="D832" s="35" t="n"/>
      <c r="E832" s="25" t="n"/>
      <c r="F832" s="25" t="n"/>
    </row>
    <row r="833">
      <c r="A833" s="30" t="n"/>
      <c r="B833" s="28" t="n"/>
      <c r="C833" s="31">
        <f>IF($B833="","",IFERROR(INDEX(Students!$B$5:$B$404,MATCH($B833,Students!$A$5:$A$404,0)),"?"))</f>
        <v/>
      </c>
      <c r="D833" s="32" t="n"/>
      <c r="E833" s="29" t="n"/>
      <c r="F833" s="29" t="n"/>
    </row>
    <row r="834">
      <c r="A834" s="33" t="n"/>
      <c r="B834" s="24" t="n"/>
      <c r="C834" s="34">
        <f>IF($B834="","",IFERROR(INDEX(Students!$B$5:$B$404,MATCH($B834,Students!$A$5:$A$404,0)),"?"))</f>
        <v/>
      </c>
      <c r="D834" s="35" t="n"/>
      <c r="E834" s="25" t="n"/>
      <c r="F834" s="25" t="n"/>
    </row>
    <row r="835">
      <c r="A835" s="30" t="n"/>
      <c r="B835" s="28" t="n"/>
      <c r="C835" s="31">
        <f>IF($B835="","",IFERROR(INDEX(Students!$B$5:$B$404,MATCH($B835,Students!$A$5:$A$404,0)),"?"))</f>
        <v/>
      </c>
      <c r="D835" s="32" t="n"/>
      <c r="E835" s="29" t="n"/>
      <c r="F835" s="29" t="n"/>
    </row>
    <row r="836">
      <c r="A836" s="33" t="n"/>
      <c r="B836" s="24" t="n"/>
      <c r="C836" s="34">
        <f>IF($B836="","",IFERROR(INDEX(Students!$B$5:$B$404,MATCH($B836,Students!$A$5:$A$404,0)),"?"))</f>
        <v/>
      </c>
      <c r="D836" s="35" t="n"/>
      <c r="E836" s="25" t="n"/>
      <c r="F836" s="25" t="n"/>
    </row>
    <row r="837">
      <c r="A837" s="30" t="n"/>
      <c r="B837" s="28" t="n"/>
      <c r="C837" s="31">
        <f>IF($B837="","",IFERROR(INDEX(Students!$B$5:$B$404,MATCH($B837,Students!$A$5:$A$404,0)),"?"))</f>
        <v/>
      </c>
      <c r="D837" s="32" t="n"/>
      <c r="E837" s="29" t="n"/>
      <c r="F837" s="29" t="n"/>
    </row>
    <row r="838">
      <c r="A838" s="33" t="n"/>
      <c r="B838" s="24" t="n"/>
      <c r="C838" s="34">
        <f>IF($B838="","",IFERROR(INDEX(Students!$B$5:$B$404,MATCH($B838,Students!$A$5:$A$404,0)),"?"))</f>
        <v/>
      </c>
      <c r="D838" s="35" t="n"/>
      <c r="E838" s="25" t="n"/>
      <c r="F838" s="25" t="n"/>
    </row>
    <row r="839">
      <c r="A839" s="30" t="n"/>
      <c r="B839" s="28" t="n"/>
      <c r="C839" s="31">
        <f>IF($B839="","",IFERROR(INDEX(Students!$B$5:$B$404,MATCH($B839,Students!$A$5:$A$404,0)),"?"))</f>
        <v/>
      </c>
      <c r="D839" s="32" t="n"/>
      <c r="E839" s="29" t="n"/>
      <c r="F839" s="29" t="n"/>
    </row>
    <row r="840">
      <c r="A840" s="33" t="n"/>
      <c r="B840" s="24" t="n"/>
      <c r="C840" s="34">
        <f>IF($B840="","",IFERROR(INDEX(Students!$B$5:$B$404,MATCH($B840,Students!$A$5:$A$404,0)),"?"))</f>
        <v/>
      </c>
      <c r="D840" s="35" t="n"/>
      <c r="E840" s="25" t="n"/>
      <c r="F840" s="25" t="n"/>
    </row>
    <row r="841">
      <c r="A841" s="30" t="n"/>
      <c r="B841" s="28" t="n"/>
      <c r="C841" s="31">
        <f>IF($B841="","",IFERROR(INDEX(Students!$B$5:$B$404,MATCH($B841,Students!$A$5:$A$404,0)),"?"))</f>
        <v/>
      </c>
      <c r="D841" s="32" t="n"/>
      <c r="E841" s="29" t="n"/>
      <c r="F841" s="29" t="n"/>
    </row>
    <row r="842">
      <c r="A842" s="33" t="n"/>
      <c r="B842" s="24" t="n"/>
      <c r="C842" s="34">
        <f>IF($B842="","",IFERROR(INDEX(Students!$B$5:$B$404,MATCH($B842,Students!$A$5:$A$404,0)),"?"))</f>
        <v/>
      </c>
      <c r="D842" s="35" t="n"/>
      <c r="E842" s="25" t="n"/>
      <c r="F842" s="25" t="n"/>
    </row>
    <row r="843">
      <c r="A843" s="30" t="n"/>
      <c r="B843" s="28" t="n"/>
      <c r="C843" s="31">
        <f>IF($B843="","",IFERROR(INDEX(Students!$B$5:$B$404,MATCH($B843,Students!$A$5:$A$404,0)),"?"))</f>
        <v/>
      </c>
      <c r="D843" s="32" t="n"/>
      <c r="E843" s="29" t="n"/>
      <c r="F843" s="29" t="n"/>
    </row>
    <row r="844">
      <c r="A844" s="33" t="n"/>
      <c r="B844" s="24" t="n"/>
      <c r="C844" s="34">
        <f>IF($B844="","",IFERROR(INDEX(Students!$B$5:$B$404,MATCH($B844,Students!$A$5:$A$404,0)),"?"))</f>
        <v/>
      </c>
      <c r="D844" s="35" t="n"/>
      <c r="E844" s="25" t="n"/>
      <c r="F844" s="25" t="n"/>
    </row>
    <row r="845">
      <c r="A845" s="30" t="n"/>
      <c r="B845" s="28" t="n"/>
      <c r="C845" s="31">
        <f>IF($B845="","",IFERROR(INDEX(Students!$B$5:$B$404,MATCH($B845,Students!$A$5:$A$404,0)),"?"))</f>
        <v/>
      </c>
      <c r="D845" s="32" t="n"/>
      <c r="E845" s="29" t="n"/>
      <c r="F845" s="29" t="n"/>
    </row>
    <row r="846">
      <c r="A846" s="33" t="n"/>
      <c r="B846" s="24" t="n"/>
      <c r="C846" s="34">
        <f>IF($B846="","",IFERROR(INDEX(Students!$B$5:$B$404,MATCH($B846,Students!$A$5:$A$404,0)),"?"))</f>
        <v/>
      </c>
      <c r="D846" s="35" t="n"/>
      <c r="E846" s="25" t="n"/>
      <c r="F846" s="25" t="n"/>
    </row>
    <row r="847">
      <c r="A847" s="30" t="n"/>
      <c r="B847" s="28" t="n"/>
      <c r="C847" s="31">
        <f>IF($B847="","",IFERROR(INDEX(Students!$B$5:$B$404,MATCH($B847,Students!$A$5:$A$404,0)),"?"))</f>
        <v/>
      </c>
      <c r="D847" s="32" t="n"/>
      <c r="E847" s="29" t="n"/>
      <c r="F847" s="29" t="n"/>
    </row>
    <row r="848">
      <c r="A848" s="33" t="n"/>
      <c r="B848" s="24" t="n"/>
      <c r="C848" s="34">
        <f>IF($B848="","",IFERROR(INDEX(Students!$B$5:$B$404,MATCH($B848,Students!$A$5:$A$404,0)),"?"))</f>
        <v/>
      </c>
      <c r="D848" s="35" t="n"/>
      <c r="E848" s="25" t="n"/>
      <c r="F848" s="25" t="n"/>
    </row>
    <row r="849">
      <c r="A849" s="30" t="n"/>
      <c r="B849" s="28" t="n"/>
      <c r="C849" s="31">
        <f>IF($B849="","",IFERROR(INDEX(Students!$B$5:$B$404,MATCH($B849,Students!$A$5:$A$404,0)),"?"))</f>
        <v/>
      </c>
      <c r="D849" s="32" t="n"/>
      <c r="E849" s="29" t="n"/>
      <c r="F849" s="29" t="n"/>
    </row>
    <row r="850">
      <c r="A850" s="33" t="n"/>
      <c r="B850" s="24" t="n"/>
      <c r="C850" s="34">
        <f>IF($B850="","",IFERROR(INDEX(Students!$B$5:$B$404,MATCH($B850,Students!$A$5:$A$404,0)),"?"))</f>
        <v/>
      </c>
      <c r="D850" s="35" t="n"/>
      <c r="E850" s="25" t="n"/>
      <c r="F850" s="25" t="n"/>
    </row>
    <row r="851">
      <c r="A851" s="30" t="n"/>
      <c r="B851" s="28" t="n"/>
      <c r="C851" s="31">
        <f>IF($B851="","",IFERROR(INDEX(Students!$B$5:$B$404,MATCH($B851,Students!$A$5:$A$404,0)),"?"))</f>
        <v/>
      </c>
      <c r="D851" s="32" t="n"/>
      <c r="E851" s="29" t="n"/>
      <c r="F851" s="29" t="n"/>
    </row>
    <row r="852">
      <c r="A852" s="33" t="n"/>
      <c r="B852" s="24" t="n"/>
      <c r="C852" s="34">
        <f>IF($B852="","",IFERROR(INDEX(Students!$B$5:$B$404,MATCH($B852,Students!$A$5:$A$404,0)),"?"))</f>
        <v/>
      </c>
      <c r="D852" s="35" t="n"/>
      <c r="E852" s="25" t="n"/>
      <c r="F852" s="25" t="n"/>
    </row>
    <row r="853">
      <c r="A853" s="30" t="n"/>
      <c r="B853" s="28" t="n"/>
      <c r="C853" s="31">
        <f>IF($B853="","",IFERROR(INDEX(Students!$B$5:$B$404,MATCH($B853,Students!$A$5:$A$404,0)),"?"))</f>
        <v/>
      </c>
      <c r="D853" s="32" t="n"/>
      <c r="E853" s="29" t="n"/>
      <c r="F853" s="29" t="n"/>
    </row>
    <row r="854">
      <c r="A854" s="33" t="n"/>
      <c r="B854" s="24" t="n"/>
      <c r="C854" s="34">
        <f>IF($B854="","",IFERROR(INDEX(Students!$B$5:$B$404,MATCH($B854,Students!$A$5:$A$404,0)),"?"))</f>
        <v/>
      </c>
      <c r="D854" s="35" t="n"/>
      <c r="E854" s="25" t="n"/>
      <c r="F854" s="25" t="n"/>
    </row>
    <row r="855">
      <c r="A855" s="30" t="n"/>
      <c r="B855" s="28" t="n"/>
      <c r="C855" s="31">
        <f>IF($B855="","",IFERROR(INDEX(Students!$B$5:$B$404,MATCH($B855,Students!$A$5:$A$404,0)),"?"))</f>
        <v/>
      </c>
      <c r="D855" s="32" t="n"/>
      <c r="E855" s="29" t="n"/>
      <c r="F855" s="29" t="n"/>
    </row>
    <row r="856">
      <c r="A856" s="33" t="n"/>
      <c r="B856" s="24" t="n"/>
      <c r="C856" s="34">
        <f>IF($B856="","",IFERROR(INDEX(Students!$B$5:$B$404,MATCH($B856,Students!$A$5:$A$404,0)),"?"))</f>
        <v/>
      </c>
      <c r="D856" s="35" t="n"/>
      <c r="E856" s="25" t="n"/>
      <c r="F856" s="25" t="n"/>
    </row>
    <row r="857">
      <c r="A857" s="30" t="n"/>
      <c r="B857" s="28" t="n"/>
      <c r="C857" s="31">
        <f>IF($B857="","",IFERROR(INDEX(Students!$B$5:$B$404,MATCH($B857,Students!$A$5:$A$404,0)),"?"))</f>
        <v/>
      </c>
      <c r="D857" s="32" t="n"/>
      <c r="E857" s="29" t="n"/>
      <c r="F857" s="29" t="n"/>
    </row>
    <row r="858">
      <c r="A858" s="33" t="n"/>
      <c r="B858" s="24" t="n"/>
      <c r="C858" s="34">
        <f>IF($B858="","",IFERROR(INDEX(Students!$B$5:$B$404,MATCH($B858,Students!$A$5:$A$404,0)),"?"))</f>
        <v/>
      </c>
      <c r="D858" s="35" t="n"/>
      <c r="E858" s="25" t="n"/>
      <c r="F858" s="25" t="n"/>
    </row>
    <row r="859">
      <c r="A859" s="30" t="n"/>
      <c r="B859" s="28" t="n"/>
      <c r="C859" s="31">
        <f>IF($B859="","",IFERROR(INDEX(Students!$B$5:$B$404,MATCH($B859,Students!$A$5:$A$404,0)),"?"))</f>
        <v/>
      </c>
      <c r="D859" s="32" t="n"/>
      <c r="E859" s="29" t="n"/>
      <c r="F859" s="29" t="n"/>
    </row>
    <row r="860">
      <c r="A860" s="33" t="n"/>
      <c r="B860" s="24" t="n"/>
      <c r="C860" s="34">
        <f>IF($B860="","",IFERROR(INDEX(Students!$B$5:$B$404,MATCH($B860,Students!$A$5:$A$404,0)),"?"))</f>
        <v/>
      </c>
      <c r="D860" s="35" t="n"/>
      <c r="E860" s="25" t="n"/>
      <c r="F860" s="25" t="n"/>
    </row>
    <row r="861">
      <c r="A861" s="30" t="n"/>
      <c r="B861" s="28" t="n"/>
      <c r="C861" s="31">
        <f>IF($B861="","",IFERROR(INDEX(Students!$B$5:$B$404,MATCH($B861,Students!$A$5:$A$404,0)),"?"))</f>
        <v/>
      </c>
      <c r="D861" s="32" t="n"/>
      <c r="E861" s="29" t="n"/>
      <c r="F861" s="29" t="n"/>
    </row>
    <row r="862">
      <c r="A862" s="33" t="n"/>
      <c r="B862" s="24" t="n"/>
      <c r="C862" s="34">
        <f>IF($B862="","",IFERROR(INDEX(Students!$B$5:$B$404,MATCH($B862,Students!$A$5:$A$404,0)),"?"))</f>
        <v/>
      </c>
      <c r="D862" s="35" t="n"/>
      <c r="E862" s="25" t="n"/>
      <c r="F862" s="25" t="n"/>
    </row>
    <row r="863">
      <c r="A863" s="30" t="n"/>
      <c r="B863" s="28" t="n"/>
      <c r="C863" s="31">
        <f>IF($B863="","",IFERROR(INDEX(Students!$B$5:$B$404,MATCH($B863,Students!$A$5:$A$404,0)),"?"))</f>
        <v/>
      </c>
      <c r="D863" s="32" t="n"/>
      <c r="E863" s="29" t="n"/>
      <c r="F863" s="29" t="n"/>
    </row>
    <row r="864">
      <c r="A864" s="33" t="n"/>
      <c r="B864" s="24" t="n"/>
      <c r="C864" s="34">
        <f>IF($B864="","",IFERROR(INDEX(Students!$B$5:$B$404,MATCH($B864,Students!$A$5:$A$404,0)),"?"))</f>
        <v/>
      </c>
      <c r="D864" s="35" t="n"/>
      <c r="E864" s="25" t="n"/>
      <c r="F864" s="25" t="n"/>
    </row>
    <row r="865">
      <c r="A865" s="30" t="n"/>
      <c r="B865" s="28" t="n"/>
      <c r="C865" s="31">
        <f>IF($B865="","",IFERROR(INDEX(Students!$B$5:$B$404,MATCH($B865,Students!$A$5:$A$404,0)),"?"))</f>
        <v/>
      </c>
      <c r="D865" s="32" t="n"/>
      <c r="E865" s="29" t="n"/>
      <c r="F865" s="29" t="n"/>
    </row>
    <row r="866">
      <c r="A866" s="33" t="n"/>
      <c r="B866" s="24" t="n"/>
      <c r="C866" s="34">
        <f>IF($B866="","",IFERROR(INDEX(Students!$B$5:$B$404,MATCH($B866,Students!$A$5:$A$404,0)),"?"))</f>
        <v/>
      </c>
      <c r="D866" s="35" t="n"/>
      <c r="E866" s="25" t="n"/>
      <c r="F866" s="25" t="n"/>
    </row>
    <row r="867">
      <c r="A867" s="30" t="n"/>
      <c r="B867" s="28" t="n"/>
      <c r="C867" s="31">
        <f>IF($B867="","",IFERROR(INDEX(Students!$B$5:$B$404,MATCH($B867,Students!$A$5:$A$404,0)),"?"))</f>
        <v/>
      </c>
      <c r="D867" s="32" t="n"/>
      <c r="E867" s="29" t="n"/>
      <c r="F867" s="29" t="n"/>
    </row>
    <row r="868">
      <c r="A868" s="33" t="n"/>
      <c r="B868" s="24" t="n"/>
      <c r="C868" s="34">
        <f>IF($B868="","",IFERROR(INDEX(Students!$B$5:$B$404,MATCH($B868,Students!$A$5:$A$404,0)),"?"))</f>
        <v/>
      </c>
      <c r="D868" s="35" t="n"/>
      <c r="E868" s="25" t="n"/>
      <c r="F868" s="25" t="n"/>
    </row>
    <row r="869">
      <c r="A869" s="30" t="n"/>
      <c r="B869" s="28" t="n"/>
      <c r="C869" s="31">
        <f>IF($B869="","",IFERROR(INDEX(Students!$B$5:$B$404,MATCH($B869,Students!$A$5:$A$404,0)),"?"))</f>
        <v/>
      </c>
      <c r="D869" s="32" t="n"/>
      <c r="E869" s="29" t="n"/>
      <c r="F869" s="29" t="n"/>
    </row>
    <row r="870">
      <c r="A870" s="33" t="n"/>
      <c r="B870" s="24" t="n"/>
      <c r="C870" s="34">
        <f>IF($B870="","",IFERROR(INDEX(Students!$B$5:$B$404,MATCH($B870,Students!$A$5:$A$404,0)),"?"))</f>
        <v/>
      </c>
      <c r="D870" s="35" t="n"/>
      <c r="E870" s="25" t="n"/>
      <c r="F870" s="25" t="n"/>
    </row>
    <row r="871">
      <c r="A871" s="30" t="n"/>
      <c r="B871" s="28" t="n"/>
      <c r="C871" s="31">
        <f>IF($B871="","",IFERROR(INDEX(Students!$B$5:$B$404,MATCH($B871,Students!$A$5:$A$404,0)),"?"))</f>
        <v/>
      </c>
      <c r="D871" s="32" t="n"/>
      <c r="E871" s="29" t="n"/>
      <c r="F871" s="29" t="n"/>
    </row>
    <row r="872">
      <c r="A872" s="33" t="n"/>
      <c r="B872" s="24" t="n"/>
      <c r="C872" s="34">
        <f>IF($B872="","",IFERROR(INDEX(Students!$B$5:$B$404,MATCH($B872,Students!$A$5:$A$404,0)),"?"))</f>
        <v/>
      </c>
      <c r="D872" s="35" t="n"/>
      <c r="E872" s="25" t="n"/>
      <c r="F872" s="25" t="n"/>
    </row>
    <row r="873">
      <c r="A873" s="30" t="n"/>
      <c r="B873" s="28" t="n"/>
      <c r="C873" s="31">
        <f>IF($B873="","",IFERROR(INDEX(Students!$B$5:$B$404,MATCH($B873,Students!$A$5:$A$404,0)),"?"))</f>
        <v/>
      </c>
      <c r="D873" s="32" t="n"/>
      <c r="E873" s="29" t="n"/>
      <c r="F873" s="29" t="n"/>
    </row>
    <row r="874">
      <c r="A874" s="33" t="n"/>
      <c r="B874" s="24" t="n"/>
      <c r="C874" s="34">
        <f>IF($B874="","",IFERROR(INDEX(Students!$B$5:$B$404,MATCH($B874,Students!$A$5:$A$404,0)),"?"))</f>
        <v/>
      </c>
      <c r="D874" s="35" t="n"/>
      <c r="E874" s="25" t="n"/>
      <c r="F874" s="25" t="n"/>
    </row>
    <row r="875">
      <c r="A875" s="30" t="n"/>
      <c r="B875" s="28" t="n"/>
      <c r="C875" s="31">
        <f>IF($B875="","",IFERROR(INDEX(Students!$B$5:$B$404,MATCH($B875,Students!$A$5:$A$404,0)),"?"))</f>
        <v/>
      </c>
      <c r="D875" s="32" t="n"/>
      <c r="E875" s="29" t="n"/>
      <c r="F875" s="29" t="n"/>
    </row>
    <row r="876">
      <c r="A876" s="33" t="n"/>
      <c r="B876" s="24" t="n"/>
      <c r="C876" s="34">
        <f>IF($B876="","",IFERROR(INDEX(Students!$B$5:$B$404,MATCH($B876,Students!$A$5:$A$404,0)),"?"))</f>
        <v/>
      </c>
      <c r="D876" s="35" t="n"/>
      <c r="E876" s="25" t="n"/>
      <c r="F876" s="25" t="n"/>
    </row>
    <row r="877">
      <c r="A877" s="30" t="n"/>
      <c r="B877" s="28" t="n"/>
      <c r="C877" s="31">
        <f>IF($B877="","",IFERROR(INDEX(Students!$B$5:$B$404,MATCH($B877,Students!$A$5:$A$404,0)),"?"))</f>
        <v/>
      </c>
      <c r="D877" s="32" t="n"/>
      <c r="E877" s="29" t="n"/>
      <c r="F877" s="29" t="n"/>
    </row>
    <row r="878">
      <c r="A878" s="33" t="n"/>
      <c r="B878" s="24" t="n"/>
      <c r="C878" s="34">
        <f>IF($B878="","",IFERROR(INDEX(Students!$B$5:$B$404,MATCH($B878,Students!$A$5:$A$404,0)),"?"))</f>
        <v/>
      </c>
      <c r="D878" s="35" t="n"/>
      <c r="E878" s="25" t="n"/>
      <c r="F878" s="25" t="n"/>
    </row>
    <row r="879">
      <c r="A879" s="30" t="n"/>
      <c r="B879" s="28" t="n"/>
      <c r="C879" s="31">
        <f>IF($B879="","",IFERROR(INDEX(Students!$B$5:$B$404,MATCH($B879,Students!$A$5:$A$404,0)),"?"))</f>
        <v/>
      </c>
      <c r="D879" s="32" t="n"/>
      <c r="E879" s="29" t="n"/>
      <c r="F879" s="29" t="n"/>
    </row>
    <row r="880">
      <c r="A880" s="33" t="n"/>
      <c r="B880" s="24" t="n"/>
      <c r="C880" s="34">
        <f>IF($B880="","",IFERROR(INDEX(Students!$B$5:$B$404,MATCH($B880,Students!$A$5:$A$404,0)),"?"))</f>
        <v/>
      </c>
      <c r="D880" s="35" t="n"/>
      <c r="E880" s="25" t="n"/>
      <c r="F880" s="25" t="n"/>
    </row>
    <row r="881">
      <c r="A881" s="30" t="n"/>
      <c r="B881" s="28" t="n"/>
      <c r="C881" s="31">
        <f>IF($B881="","",IFERROR(INDEX(Students!$B$5:$B$404,MATCH($B881,Students!$A$5:$A$404,0)),"?"))</f>
        <v/>
      </c>
      <c r="D881" s="32" t="n"/>
      <c r="E881" s="29" t="n"/>
      <c r="F881" s="29" t="n"/>
    </row>
    <row r="882">
      <c r="A882" s="33" t="n"/>
      <c r="B882" s="24" t="n"/>
      <c r="C882" s="34">
        <f>IF($B882="","",IFERROR(INDEX(Students!$B$5:$B$404,MATCH($B882,Students!$A$5:$A$404,0)),"?"))</f>
        <v/>
      </c>
      <c r="D882" s="35" t="n"/>
      <c r="E882" s="25" t="n"/>
      <c r="F882" s="25" t="n"/>
    </row>
    <row r="883">
      <c r="A883" s="30" t="n"/>
      <c r="B883" s="28" t="n"/>
      <c r="C883" s="31">
        <f>IF($B883="","",IFERROR(INDEX(Students!$B$5:$B$404,MATCH($B883,Students!$A$5:$A$404,0)),"?"))</f>
        <v/>
      </c>
      <c r="D883" s="32" t="n"/>
      <c r="E883" s="29" t="n"/>
      <c r="F883" s="29" t="n"/>
    </row>
    <row r="884">
      <c r="A884" s="33" t="n"/>
      <c r="B884" s="24" t="n"/>
      <c r="C884" s="34">
        <f>IF($B884="","",IFERROR(INDEX(Students!$B$5:$B$404,MATCH($B884,Students!$A$5:$A$404,0)),"?"))</f>
        <v/>
      </c>
      <c r="D884" s="35" t="n"/>
      <c r="E884" s="25" t="n"/>
      <c r="F884" s="25" t="n"/>
    </row>
    <row r="885">
      <c r="A885" s="30" t="n"/>
      <c r="B885" s="28" t="n"/>
      <c r="C885" s="31">
        <f>IF($B885="","",IFERROR(INDEX(Students!$B$5:$B$404,MATCH($B885,Students!$A$5:$A$404,0)),"?"))</f>
        <v/>
      </c>
      <c r="D885" s="32" t="n"/>
      <c r="E885" s="29" t="n"/>
      <c r="F885" s="29" t="n"/>
    </row>
    <row r="886">
      <c r="A886" s="33" t="n"/>
      <c r="B886" s="24" t="n"/>
      <c r="C886" s="34">
        <f>IF($B886="","",IFERROR(INDEX(Students!$B$5:$B$404,MATCH($B886,Students!$A$5:$A$404,0)),"?"))</f>
        <v/>
      </c>
      <c r="D886" s="35" t="n"/>
      <c r="E886" s="25" t="n"/>
      <c r="F886" s="25" t="n"/>
    </row>
    <row r="887">
      <c r="A887" s="30" t="n"/>
      <c r="B887" s="28" t="n"/>
      <c r="C887" s="31">
        <f>IF($B887="","",IFERROR(INDEX(Students!$B$5:$B$404,MATCH($B887,Students!$A$5:$A$404,0)),"?"))</f>
        <v/>
      </c>
      <c r="D887" s="32" t="n"/>
      <c r="E887" s="29" t="n"/>
      <c r="F887" s="29" t="n"/>
    </row>
    <row r="888">
      <c r="A888" s="33" t="n"/>
      <c r="B888" s="24" t="n"/>
      <c r="C888" s="34">
        <f>IF($B888="","",IFERROR(INDEX(Students!$B$5:$B$404,MATCH($B888,Students!$A$5:$A$404,0)),"?"))</f>
        <v/>
      </c>
      <c r="D888" s="35" t="n"/>
      <c r="E888" s="25" t="n"/>
      <c r="F888" s="25" t="n"/>
    </row>
    <row r="889">
      <c r="A889" s="30" t="n"/>
      <c r="B889" s="28" t="n"/>
      <c r="C889" s="31">
        <f>IF($B889="","",IFERROR(INDEX(Students!$B$5:$B$404,MATCH($B889,Students!$A$5:$A$404,0)),"?"))</f>
        <v/>
      </c>
      <c r="D889" s="32" t="n"/>
      <c r="E889" s="29" t="n"/>
      <c r="F889" s="29" t="n"/>
    </row>
    <row r="890">
      <c r="A890" s="33" t="n"/>
      <c r="B890" s="24" t="n"/>
      <c r="C890" s="34">
        <f>IF($B890="","",IFERROR(INDEX(Students!$B$5:$B$404,MATCH($B890,Students!$A$5:$A$404,0)),"?"))</f>
        <v/>
      </c>
      <c r="D890" s="35" t="n"/>
      <c r="E890" s="25" t="n"/>
      <c r="F890" s="25" t="n"/>
    </row>
    <row r="891">
      <c r="A891" s="30" t="n"/>
      <c r="B891" s="28" t="n"/>
      <c r="C891" s="31">
        <f>IF($B891="","",IFERROR(INDEX(Students!$B$5:$B$404,MATCH($B891,Students!$A$5:$A$404,0)),"?"))</f>
        <v/>
      </c>
      <c r="D891" s="32" t="n"/>
      <c r="E891" s="29" t="n"/>
      <c r="F891" s="29" t="n"/>
    </row>
    <row r="892">
      <c r="A892" s="33" t="n"/>
      <c r="B892" s="24" t="n"/>
      <c r="C892" s="34">
        <f>IF($B892="","",IFERROR(INDEX(Students!$B$5:$B$404,MATCH($B892,Students!$A$5:$A$404,0)),"?"))</f>
        <v/>
      </c>
      <c r="D892" s="35" t="n"/>
      <c r="E892" s="25" t="n"/>
      <c r="F892" s="25" t="n"/>
    </row>
    <row r="893">
      <c r="A893" s="30" t="n"/>
      <c r="B893" s="28" t="n"/>
      <c r="C893" s="31">
        <f>IF($B893="","",IFERROR(INDEX(Students!$B$5:$B$404,MATCH($B893,Students!$A$5:$A$404,0)),"?"))</f>
        <v/>
      </c>
      <c r="D893" s="32" t="n"/>
      <c r="E893" s="29" t="n"/>
      <c r="F893" s="29" t="n"/>
    </row>
    <row r="894">
      <c r="A894" s="33" t="n"/>
      <c r="B894" s="24" t="n"/>
      <c r="C894" s="34">
        <f>IF($B894="","",IFERROR(INDEX(Students!$B$5:$B$404,MATCH($B894,Students!$A$5:$A$404,0)),"?"))</f>
        <v/>
      </c>
      <c r="D894" s="35" t="n"/>
      <c r="E894" s="25" t="n"/>
      <c r="F894" s="25" t="n"/>
    </row>
    <row r="895">
      <c r="A895" s="30" t="n"/>
      <c r="B895" s="28" t="n"/>
      <c r="C895" s="31">
        <f>IF($B895="","",IFERROR(INDEX(Students!$B$5:$B$404,MATCH($B895,Students!$A$5:$A$404,0)),"?"))</f>
        <v/>
      </c>
      <c r="D895" s="32" t="n"/>
      <c r="E895" s="29" t="n"/>
      <c r="F895" s="29" t="n"/>
    </row>
    <row r="896">
      <c r="A896" s="33" t="n"/>
      <c r="B896" s="24" t="n"/>
      <c r="C896" s="34">
        <f>IF($B896="","",IFERROR(INDEX(Students!$B$5:$B$404,MATCH($B896,Students!$A$5:$A$404,0)),"?"))</f>
        <v/>
      </c>
      <c r="D896" s="35" t="n"/>
      <c r="E896" s="25" t="n"/>
      <c r="F896" s="25" t="n"/>
    </row>
    <row r="897">
      <c r="A897" s="30" t="n"/>
      <c r="B897" s="28" t="n"/>
      <c r="C897" s="31">
        <f>IF($B897="","",IFERROR(INDEX(Students!$B$5:$B$404,MATCH($B897,Students!$A$5:$A$404,0)),"?"))</f>
        <v/>
      </c>
      <c r="D897" s="32" t="n"/>
      <c r="E897" s="29" t="n"/>
      <c r="F897" s="29" t="n"/>
    </row>
    <row r="898">
      <c r="A898" s="33" t="n"/>
      <c r="B898" s="24" t="n"/>
      <c r="C898" s="34">
        <f>IF($B898="","",IFERROR(INDEX(Students!$B$5:$B$404,MATCH($B898,Students!$A$5:$A$404,0)),"?"))</f>
        <v/>
      </c>
      <c r="D898" s="35" t="n"/>
      <c r="E898" s="25" t="n"/>
      <c r="F898" s="25" t="n"/>
    </row>
    <row r="899">
      <c r="A899" s="30" t="n"/>
      <c r="B899" s="28" t="n"/>
      <c r="C899" s="31">
        <f>IF($B899="","",IFERROR(INDEX(Students!$B$5:$B$404,MATCH($B899,Students!$A$5:$A$404,0)),"?"))</f>
        <v/>
      </c>
      <c r="D899" s="32" t="n"/>
      <c r="E899" s="29" t="n"/>
      <c r="F899" s="29" t="n"/>
    </row>
    <row r="900">
      <c r="A900" s="33" t="n"/>
      <c r="B900" s="24" t="n"/>
      <c r="C900" s="34">
        <f>IF($B900="","",IFERROR(INDEX(Students!$B$5:$B$404,MATCH($B900,Students!$A$5:$A$404,0)),"?"))</f>
        <v/>
      </c>
      <c r="D900" s="35" t="n"/>
      <c r="E900" s="25" t="n"/>
      <c r="F900" s="25" t="n"/>
    </row>
    <row r="901">
      <c r="A901" s="30" t="n"/>
      <c r="B901" s="28" t="n"/>
      <c r="C901" s="31">
        <f>IF($B901="","",IFERROR(INDEX(Students!$B$5:$B$404,MATCH($B901,Students!$A$5:$A$404,0)),"?"))</f>
        <v/>
      </c>
      <c r="D901" s="32" t="n"/>
      <c r="E901" s="29" t="n"/>
      <c r="F901" s="29" t="n"/>
    </row>
    <row r="902">
      <c r="A902" s="33" t="n"/>
      <c r="B902" s="24" t="n"/>
      <c r="C902" s="34">
        <f>IF($B902="","",IFERROR(INDEX(Students!$B$5:$B$404,MATCH($B902,Students!$A$5:$A$404,0)),"?"))</f>
        <v/>
      </c>
      <c r="D902" s="35" t="n"/>
      <c r="E902" s="25" t="n"/>
      <c r="F902" s="25" t="n"/>
    </row>
    <row r="903">
      <c r="A903" s="30" t="n"/>
      <c r="B903" s="28" t="n"/>
      <c r="C903" s="31">
        <f>IF($B903="","",IFERROR(INDEX(Students!$B$5:$B$404,MATCH($B903,Students!$A$5:$A$404,0)),"?"))</f>
        <v/>
      </c>
      <c r="D903" s="32" t="n"/>
      <c r="E903" s="29" t="n"/>
      <c r="F903" s="29" t="n"/>
    </row>
    <row r="904">
      <c r="A904" s="33" t="n"/>
      <c r="B904" s="24" t="n"/>
      <c r="C904" s="34">
        <f>IF($B904="","",IFERROR(INDEX(Students!$B$5:$B$404,MATCH($B904,Students!$A$5:$A$404,0)),"?"))</f>
        <v/>
      </c>
      <c r="D904" s="35" t="n"/>
      <c r="E904" s="25" t="n"/>
      <c r="F904" s="25" t="n"/>
    </row>
    <row r="905">
      <c r="A905" s="30" t="n"/>
      <c r="B905" s="28" t="n"/>
      <c r="C905" s="31">
        <f>IF($B905="","",IFERROR(INDEX(Students!$B$5:$B$404,MATCH($B905,Students!$A$5:$A$404,0)),"?"))</f>
        <v/>
      </c>
      <c r="D905" s="32" t="n"/>
      <c r="E905" s="29" t="n"/>
      <c r="F905" s="29" t="n"/>
    </row>
    <row r="906">
      <c r="A906" s="33" t="n"/>
      <c r="B906" s="24" t="n"/>
      <c r="C906" s="34">
        <f>IF($B906="","",IFERROR(INDEX(Students!$B$5:$B$404,MATCH($B906,Students!$A$5:$A$404,0)),"?"))</f>
        <v/>
      </c>
      <c r="D906" s="35" t="n"/>
      <c r="E906" s="25" t="n"/>
      <c r="F906" s="25" t="n"/>
    </row>
    <row r="907">
      <c r="A907" s="30" t="n"/>
      <c r="B907" s="28" t="n"/>
      <c r="C907" s="31">
        <f>IF($B907="","",IFERROR(INDEX(Students!$B$5:$B$404,MATCH($B907,Students!$A$5:$A$404,0)),"?"))</f>
        <v/>
      </c>
      <c r="D907" s="32" t="n"/>
      <c r="E907" s="29" t="n"/>
      <c r="F907" s="29" t="n"/>
    </row>
    <row r="908">
      <c r="A908" s="33" t="n"/>
      <c r="B908" s="24" t="n"/>
      <c r="C908" s="34">
        <f>IF($B908="","",IFERROR(INDEX(Students!$B$5:$B$404,MATCH($B908,Students!$A$5:$A$404,0)),"?"))</f>
        <v/>
      </c>
      <c r="D908" s="35" t="n"/>
      <c r="E908" s="25" t="n"/>
      <c r="F908" s="25" t="n"/>
    </row>
    <row r="909">
      <c r="A909" s="30" t="n"/>
      <c r="B909" s="28" t="n"/>
      <c r="C909" s="31">
        <f>IF($B909="","",IFERROR(INDEX(Students!$B$5:$B$404,MATCH($B909,Students!$A$5:$A$404,0)),"?"))</f>
        <v/>
      </c>
      <c r="D909" s="32" t="n"/>
      <c r="E909" s="29" t="n"/>
      <c r="F909" s="29" t="n"/>
    </row>
    <row r="910">
      <c r="A910" s="33" t="n"/>
      <c r="B910" s="24" t="n"/>
      <c r="C910" s="34">
        <f>IF($B910="","",IFERROR(INDEX(Students!$B$5:$B$404,MATCH($B910,Students!$A$5:$A$404,0)),"?"))</f>
        <v/>
      </c>
      <c r="D910" s="35" t="n"/>
      <c r="E910" s="25" t="n"/>
      <c r="F910" s="25" t="n"/>
    </row>
    <row r="911">
      <c r="A911" s="30" t="n"/>
      <c r="B911" s="28" t="n"/>
      <c r="C911" s="31">
        <f>IF($B911="","",IFERROR(INDEX(Students!$B$5:$B$404,MATCH($B911,Students!$A$5:$A$404,0)),"?"))</f>
        <v/>
      </c>
      <c r="D911" s="32" t="n"/>
      <c r="E911" s="29" t="n"/>
      <c r="F911" s="29" t="n"/>
    </row>
    <row r="912">
      <c r="A912" s="33" t="n"/>
      <c r="B912" s="24" t="n"/>
      <c r="C912" s="34">
        <f>IF($B912="","",IFERROR(INDEX(Students!$B$5:$B$404,MATCH($B912,Students!$A$5:$A$404,0)),"?"))</f>
        <v/>
      </c>
      <c r="D912" s="35" t="n"/>
      <c r="E912" s="25" t="n"/>
      <c r="F912" s="25" t="n"/>
    </row>
    <row r="913">
      <c r="A913" s="30" t="n"/>
      <c r="B913" s="28" t="n"/>
      <c r="C913" s="31">
        <f>IF($B913="","",IFERROR(INDEX(Students!$B$5:$B$404,MATCH($B913,Students!$A$5:$A$404,0)),"?"))</f>
        <v/>
      </c>
      <c r="D913" s="32" t="n"/>
      <c r="E913" s="29" t="n"/>
      <c r="F913" s="29" t="n"/>
    </row>
    <row r="914">
      <c r="A914" s="33" t="n"/>
      <c r="B914" s="24" t="n"/>
      <c r="C914" s="34">
        <f>IF($B914="","",IFERROR(INDEX(Students!$B$5:$B$404,MATCH($B914,Students!$A$5:$A$404,0)),"?"))</f>
        <v/>
      </c>
      <c r="D914" s="35" t="n"/>
      <c r="E914" s="25" t="n"/>
      <c r="F914" s="25" t="n"/>
    </row>
    <row r="915">
      <c r="A915" s="30" t="n"/>
      <c r="B915" s="28" t="n"/>
      <c r="C915" s="31">
        <f>IF($B915="","",IFERROR(INDEX(Students!$B$5:$B$404,MATCH($B915,Students!$A$5:$A$404,0)),"?"))</f>
        <v/>
      </c>
      <c r="D915" s="32" t="n"/>
      <c r="E915" s="29" t="n"/>
      <c r="F915" s="29" t="n"/>
    </row>
    <row r="916">
      <c r="A916" s="33" t="n"/>
      <c r="B916" s="24" t="n"/>
      <c r="C916" s="34">
        <f>IF($B916="","",IFERROR(INDEX(Students!$B$5:$B$404,MATCH($B916,Students!$A$5:$A$404,0)),"?"))</f>
        <v/>
      </c>
      <c r="D916" s="35" t="n"/>
      <c r="E916" s="25" t="n"/>
      <c r="F916" s="25" t="n"/>
    </row>
    <row r="917">
      <c r="A917" s="30" t="n"/>
      <c r="B917" s="28" t="n"/>
      <c r="C917" s="31">
        <f>IF($B917="","",IFERROR(INDEX(Students!$B$5:$B$404,MATCH($B917,Students!$A$5:$A$404,0)),"?"))</f>
        <v/>
      </c>
      <c r="D917" s="32" t="n"/>
      <c r="E917" s="29" t="n"/>
      <c r="F917" s="29" t="n"/>
    </row>
    <row r="918">
      <c r="A918" s="33" t="n"/>
      <c r="B918" s="24" t="n"/>
      <c r="C918" s="34">
        <f>IF($B918="","",IFERROR(INDEX(Students!$B$5:$B$404,MATCH($B918,Students!$A$5:$A$404,0)),"?"))</f>
        <v/>
      </c>
      <c r="D918" s="35" t="n"/>
      <c r="E918" s="25" t="n"/>
      <c r="F918" s="25" t="n"/>
    </row>
    <row r="919">
      <c r="A919" s="30" t="n"/>
      <c r="B919" s="28" t="n"/>
      <c r="C919" s="31">
        <f>IF($B919="","",IFERROR(INDEX(Students!$B$5:$B$404,MATCH($B919,Students!$A$5:$A$404,0)),"?"))</f>
        <v/>
      </c>
      <c r="D919" s="32" t="n"/>
      <c r="E919" s="29" t="n"/>
      <c r="F919" s="29" t="n"/>
    </row>
    <row r="920">
      <c r="A920" s="33" t="n"/>
      <c r="B920" s="24" t="n"/>
      <c r="C920" s="34">
        <f>IF($B920="","",IFERROR(INDEX(Students!$B$5:$B$404,MATCH($B920,Students!$A$5:$A$404,0)),"?"))</f>
        <v/>
      </c>
      <c r="D920" s="35" t="n"/>
      <c r="E920" s="25" t="n"/>
      <c r="F920" s="25" t="n"/>
    </row>
    <row r="921">
      <c r="A921" s="30" t="n"/>
      <c r="B921" s="28" t="n"/>
      <c r="C921" s="31">
        <f>IF($B921="","",IFERROR(INDEX(Students!$B$5:$B$404,MATCH($B921,Students!$A$5:$A$404,0)),"?"))</f>
        <v/>
      </c>
      <c r="D921" s="32" t="n"/>
      <c r="E921" s="29" t="n"/>
      <c r="F921" s="29" t="n"/>
    </row>
    <row r="922">
      <c r="A922" s="33" t="n"/>
      <c r="B922" s="24" t="n"/>
      <c r="C922" s="34">
        <f>IF($B922="","",IFERROR(INDEX(Students!$B$5:$B$404,MATCH($B922,Students!$A$5:$A$404,0)),"?"))</f>
        <v/>
      </c>
      <c r="D922" s="35" t="n"/>
      <c r="E922" s="25" t="n"/>
      <c r="F922" s="25" t="n"/>
    </row>
    <row r="923">
      <c r="A923" s="30" t="n"/>
      <c r="B923" s="28" t="n"/>
      <c r="C923" s="31">
        <f>IF($B923="","",IFERROR(INDEX(Students!$B$5:$B$404,MATCH($B923,Students!$A$5:$A$404,0)),"?"))</f>
        <v/>
      </c>
      <c r="D923" s="32" t="n"/>
      <c r="E923" s="29" t="n"/>
      <c r="F923" s="29" t="n"/>
    </row>
    <row r="924">
      <c r="A924" s="33" t="n"/>
      <c r="B924" s="24" t="n"/>
      <c r="C924" s="34">
        <f>IF($B924="","",IFERROR(INDEX(Students!$B$5:$B$404,MATCH($B924,Students!$A$5:$A$404,0)),"?"))</f>
        <v/>
      </c>
      <c r="D924" s="35" t="n"/>
      <c r="E924" s="25" t="n"/>
      <c r="F924" s="25" t="n"/>
    </row>
    <row r="925">
      <c r="A925" s="30" t="n"/>
      <c r="B925" s="28" t="n"/>
      <c r="C925" s="31">
        <f>IF($B925="","",IFERROR(INDEX(Students!$B$5:$B$404,MATCH($B925,Students!$A$5:$A$404,0)),"?"))</f>
        <v/>
      </c>
      <c r="D925" s="32" t="n"/>
      <c r="E925" s="29" t="n"/>
      <c r="F925" s="29" t="n"/>
    </row>
    <row r="926">
      <c r="A926" s="33" t="n"/>
      <c r="B926" s="24" t="n"/>
      <c r="C926" s="34">
        <f>IF($B926="","",IFERROR(INDEX(Students!$B$5:$B$404,MATCH($B926,Students!$A$5:$A$404,0)),"?"))</f>
        <v/>
      </c>
      <c r="D926" s="35" t="n"/>
      <c r="E926" s="25" t="n"/>
      <c r="F926" s="25" t="n"/>
    </row>
    <row r="927">
      <c r="A927" s="30" t="n"/>
      <c r="B927" s="28" t="n"/>
      <c r="C927" s="31">
        <f>IF($B927="","",IFERROR(INDEX(Students!$B$5:$B$404,MATCH($B927,Students!$A$5:$A$404,0)),"?"))</f>
        <v/>
      </c>
      <c r="D927" s="32" t="n"/>
      <c r="E927" s="29" t="n"/>
      <c r="F927" s="29" t="n"/>
    </row>
    <row r="928">
      <c r="A928" s="33" t="n"/>
      <c r="B928" s="24" t="n"/>
      <c r="C928" s="34">
        <f>IF($B928="","",IFERROR(INDEX(Students!$B$5:$B$404,MATCH($B928,Students!$A$5:$A$404,0)),"?"))</f>
        <v/>
      </c>
      <c r="D928" s="35" t="n"/>
      <c r="E928" s="25" t="n"/>
      <c r="F928" s="25" t="n"/>
    </row>
    <row r="929">
      <c r="A929" s="30" t="n"/>
      <c r="B929" s="28" t="n"/>
      <c r="C929" s="31">
        <f>IF($B929="","",IFERROR(INDEX(Students!$B$5:$B$404,MATCH($B929,Students!$A$5:$A$404,0)),"?"))</f>
        <v/>
      </c>
      <c r="D929" s="32" t="n"/>
      <c r="E929" s="29" t="n"/>
      <c r="F929" s="29" t="n"/>
    </row>
    <row r="930">
      <c r="A930" s="33" t="n"/>
      <c r="B930" s="24" t="n"/>
      <c r="C930" s="34">
        <f>IF($B930="","",IFERROR(INDEX(Students!$B$5:$B$404,MATCH($B930,Students!$A$5:$A$404,0)),"?"))</f>
        <v/>
      </c>
      <c r="D930" s="35" t="n"/>
      <c r="E930" s="25" t="n"/>
      <c r="F930" s="25" t="n"/>
    </row>
    <row r="931">
      <c r="A931" s="30" t="n"/>
      <c r="B931" s="28" t="n"/>
      <c r="C931" s="31">
        <f>IF($B931="","",IFERROR(INDEX(Students!$B$5:$B$404,MATCH($B931,Students!$A$5:$A$404,0)),"?"))</f>
        <v/>
      </c>
      <c r="D931" s="32" t="n"/>
      <c r="E931" s="29" t="n"/>
      <c r="F931" s="29" t="n"/>
    </row>
    <row r="932">
      <c r="A932" s="33" t="n"/>
      <c r="B932" s="24" t="n"/>
      <c r="C932" s="34">
        <f>IF($B932="","",IFERROR(INDEX(Students!$B$5:$B$404,MATCH($B932,Students!$A$5:$A$404,0)),"?"))</f>
        <v/>
      </c>
      <c r="D932" s="35" t="n"/>
      <c r="E932" s="25" t="n"/>
      <c r="F932" s="25" t="n"/>
    </row>
    <row r="933">
      <c r="A933" s="30" t="n"/>
      <c r="B933" s="28" t="n"/>
      <c r="C933" s="31">
        <f>IF($B933="","",IFERROR(INDEX(Students!$B$5:$B$404,MATCH($B933,Students!$A$5:$A$404,0)),"?"))</f>
        <v/>
      </c>
      <c r="D933" s="32" t="n"/>
      <c r="E933" s="29" t="n"/>
      <c r="F933" s="29" t="n"/>
    </row>
    <row r="934">
      <c r="A934" s="33" t="n"/>
      <c r="B934" s="24" t="n"/>
      <c r="C934" s="34">
        <f>IF($B934="","",IFERROR(INDEX(Students!$B$5:$B$404,MATCH($B934,Students!$A$5:$A$404,0)),"?"))</f>
        <v/>
      </c>
      <c r="D934" s="35" t="n"/>
      <c r="E934" s="25" t="n"/>
      <c r="F934" s="25" t="n"/>
    </row>
    <row r="935">
      <c r="A935" s="30" t="n"/>
      <c r="B935" s="28" t="n"/>
      <c r="C935" s="31">
        <f>IF($B935="","",IFERROR(INDEX(Students!$B$5:$B$404,MATCH($B935,Students!$A$5:$A$404,0)),"?"))</f>
        <v/>
      </c>
      <c r="D935" s="32" t="n"/>
      <c r="E935" s="29" t="n"/>
      <c r="F935" s="29" t="n"/>
    </row>
    <row r="936">
      <c r="A936" s="33" t="n"/>
      <c r="B936" s="24" t="n"/>
      <c r="C936" s="34">
        <f>IF($B936="","",IFERROR(INDEX(Students!$B$5:$B$404,MATCH($B936,Students!$A$5:$A$404,0)),"?"))</f>
        <v/>
      </c>
      <c r="D936" s="35" t="n"/>
      <c r="E936" s="25" t="n"/>
      <c r="F936" s="25" t="n"/>
    </row>
    <row r="937">
      <c r="A937" s="30" t="n"/>
      <c r="B937" s="28" t="n"/>
      <c r="C937" s="31">
        <f>IF($B937="","",IFERROR(INDEX(Students!$B$5:$B$404,MATCH($B937,Students!$A$5:$A$404,0)),"?"))</f>
        <v/>
      </c>
      <c r="D937" s="32" t="n"/>
      <c r="E937" s="29" t="n"/>
      <c r="F937" s="29" t="n"/>
    </row>
    <row r="938">
      <c r="A938" s="33" t="n"/>
      <c r="B938" s="24" t="n"/>
      <c r="C938" s="34">
        <f>IF($B938="","",IFERROR(INDEX(Students!$B$5:$B$404,MATCH($B938,Students!$A$5:$A$404,0)),"?"))</f>
        <v/>
      </c>
      <c r="D938" s="35" t="n"/>
      <c r="E938" s="25" t="n"/>
      <c r="F938" s="25" t="n"/>
    </row>
    <row r="939">
      <c r="A939" s="30" t="n"/>
      <c r="B939" s="28" t="n"/>
      <c r="C939" s="31">
        <f>IF($B939="","",IFERROR(INDEX(Students!$B$5:$B$404,MATCH($B939,Students!$A$5:$A$404,0)),"?"))</f>
        <v/>
      </c>
      <c r="D939" s="32" t="n"/>
      <c r="E939" s="29" t="n"/>
      <c r="F939" s="29" t="n"/>
    </row>
    <row r="940">
      <c r="A940" s="33" t="n"/>
      <c r="B940" s="24" t="n"/>
      <c r="C940" s="34">
        <f>IF($B940="","",IFERROR(INDEX(Students!$B$5:$B$404,MATCH($B940,Students!$A$5:$A$404,0)),"?"))</f>
        <v/>
      </c>
      <c r="D940" s="35" t="n"/>
      <c r="E940" s="25" t="n"/>
      <c r="F940" s="25" t="n"/>
    </row>
    <row r="941">
      <c r="A941" s="30" t="n"/>
      <c r="B941" s="28" t="n"/>
      <c r="C941" s="31">
        <f>IF($B941="","",IFERROR(INDEX(Students!$B$5:$B$404,MATCH($B941,Students!$A$5:$A$404,0)),"?"))</f>
        <v/>
      </c>
      <c r="D941" s="32" t="n"/>
      <c r="E941" s="29" t="n"/>
      <c r="F941" s="29" t="n"/>
    </row>
    <row r="942">
      <c r="A942" s="33" t="n"/>
      <c r="B942" s="24" t="n"/>
      <c r="C942" s="34">
        <f>IF($B942="","",IFERROR(INDEX(Students!$B$5:$B$404,MATCH($B942,Students!$A$5:$A$404,0)),"?"))</f>
        <v/>
      </c>
      <c r="D942" s="35" t="n"/>
      <c r="E942" s="25" t="n"/>
      <c r="F942" s="25" t="n"/>
    </row>
    <row r="943">
      <c r="A943" s="30" t="n"/>
      <c r="B943" s="28" t="n"/>
      <c r="C943" s="31">
        <f>IF($B943="","",IFERROR(INDEX(Students!$B$5:$B$404,MATCH($B943,Students!$A$5:$A$404,0)),"?"))</f>
        <v/>
      </c>
      <c r="D943" s="32" t="n"/>
      <c r="E943" s="29" t="n"/>
      <c r="F943" s="29" t="n"/>
    </row>
    <row r="944">
      <c r="A944" s="33" t="n"/>
      <c r="B944" s="24" t="n"/>
      <c r="C944" s="34">
        <f>IF($B944="","",IFERROR(INDEX(Students!$B$5:$B$404,MATCH($B944,Students!$A$5:$A$404,0)),"?"))</f>
        <v/>
      </c>
      <c r="D944" s="35" t="n"/>
      <c r="E944" s="25" t="n"/>
      <c r="F944" s="25" t="n"/>
    </row>
    <row r="945">
      <c r="A945" s="30" t="n"/>
      <c r="B945" s="28" t="n"/>
      <c r="C945" s="31">
        <f>IF($B945="","",IFERROR(INDEX(Students!$B$5:$B$404,MATCH($B945,Students!$A$5:$A$404,0)),"?"))</f>
        <v/>
      </c>
      <c r="D945" s="32" t="n"/>
      <c r="E945" s="29" t="n"/>
      <c r="F945" s="29" t="n"/>
    </row>
    <row r="946">
      <c r="A946" s="33" t="n"/>
      <c r="B946" s="24" t="n"/>
      <c r="C946" s="34">
        <f>IF($B946="","",IFERROR(INDEX(Students!$B$5:$B$404,MATCH($B946,Students!$A$5:$A$404,0)),"?"))</f>
        <v/>
      </c>
      <c r="D946" s="35" t="n"/>
      <c r="E946" s="25" t="n"/>
      <c r="F946" s="25" t="n"/>
    </row>
    <row r="947">
      <c r="A947" s="30" t="n"/>
      <c r="B947" s="28" t="n"/>
      <c r="C947" s="31">
        <f>IF($B947="","",IFERROR(INDEX(Students!$B$5:$B$404,MATCH($B947,Students!$A$5:$A$404,0)),"?"))</f>
        <v/>
      </c>
      <c r="D947" s="32" t="n"/>
      <c r="E947" s="29" t="n"/>
      <c r="F947" s="29" t="n"/>
    </row>
    <row r="948">
      <c r="A948" s="33" t="n"/>
      <c r="B948" s="24" t="n"/>
      <c r="C948" s="34">
        <f>IF($B948="","",IFERROR(INDEX(Students!$B$5:$B$404,MATCH($B948,Students!$A$5:$A$404,0)),"?"))</f>
        <v/>
      </c>
      <c r="D948" s="35" t="n"/>
      <c r="E948" s="25" t="n"/>
      <c r="F948" s="25" t="n"/>
    </row>
    <row r="949">
      <c r="A949" s="30" t="n"/>
      <c r="B949" s="28" t="n"/>
      <c r="C949" s="31">
        <f>IF($B949="","",IFERROR(INDEX(Students!$B$5:$B$404,MATCH($B949,Students!$A$5:$A$404,0)),"?"))</f>
        <v/>
      </c>
      <c r="D949" s="32" t="n"/>
      <c r="E949" s="29" t="n"/>
      <c r="F949" s="29" t="n"/>
    </row>
    <row r="950">
      <c r="A950" s="33" t="n"/>
      <c r="B950" s="24" t="n"/>
      <c r="C950" s="34">
        <f>IF($B950="","",IFERROR(INDEX(Students!$B$5:$B$404,MATCH($B950,Students!$A$5:$A$404,0)),"?"))</f>
        <v/>
      </c>
      <c r="D950" s="35" t="n"/>
      <c r="E950" s="25" t="n"/>
      <c r="F950" s="25" t="n"/>
    </row>
    <row r="951">
      <c r="A951" s="30" t="n"/>
      <c r="B951" s="28" t="n"/>
      <c r="C951" s="31">
        <f>IF($B951="","",IFERROR(INDEX(Students!$B$5:$B$404,MATCH($B951,Students!$A$5:$A$404,0)),"?"))</f>
        <v/>
      </c>
      <c r="D951" s="32" t="n"/>
      <c r="E951" s="29" t="n"/>
      <c r="F951" s="29" t="n"/>
    </row>
    <row r="952">
      <c r="A952" s="33" t="n"/>
      <c r="B952" s="24" t="n"/>
      <c r="C952" s="34">
        <f>IF($B952="","",IFERROR(INDEX(Students!$B$5:$B$404,MATCH($B952,Students!$A$5:$A$404,0)),"?"))</f>
        <v/>
      </c>
      <c r="D952" s="35" t="n"/>
      <c r="E952" s="25" t="n"/>
      <c r="F952" s="25" t="n"/>
    </row>
    <row r="953">
      <c r="A953" s="30" t="n"/>
      <c r="B953" s="28" t="n"/>
      <c r="C953" s="31">
        <f>IF($B953="","",IFERROR(INDEX(Students!$B$5:$B$404,MATCH($B953,Students!$A$5:$A$404,0)),"?"))</f>
        <v/>
      </c>
      <c r="D953" s="32" t="n"/>
      <c r="E953" s="29" t="n"/>
      <c r="F953" s="29" t="n"/>
    </row>
    <row r="954">
      <c r="A954" s="33" t="n"/>
      <c r="B954" s="24" t="n"/>
      <c r="C954" s="34">
        <f>IF($B954="","",IFERROR(INDEX(Students!$B$5:$B$404,MATCH($B954,Students!$A$5:$A$404,0)),"?"))</f>
        <v/>
      </c>
      <c r="D954" s="35" t="n"/>
      <c r="E954" s="25" t="n"/>
      <c r="F954" s="25" t="n"/>
    </row>
    <row r="955">
      <c r="A955" s="30" t="n"/>
      <c r="B955" s="28" t="n"/>
      <c r="C955" s="31">
        <f>IF($B955="","",IFERROR(INDEX(Students!$B$5:$B$404,MATCH($B955,Students!$A$5:$A$404,0)),"?"))</f>
        <v/>
      </c>
      <c r="D955" s="32" t="n"/>
      <c r="E955" s="29" t="n"/>
      <c r="F955" s="29" t="n"/>
    </row>
    <row r="956">
      <c r="A956" s="33" t="n"/>
      <c r="B956" s="24" t="n"/>
      <c r="C956" s="34">
        <f>IF($B956="","",IFERROR(INDEX(Students!$B$5:$B$404,MATCH($B956,Students!$A$5:$A$404,0)),"?"))</f>
        <v/>
      </c>
      <c r="D956" s="35" t="n"/>
      <c r="E956" s="25" t="n"/>
      <c r="F956" s="25" t="n"/>
    </row>
    <row r="957">
      <c r="A957" s="30" t="n"/>
      <c r="B957" s="28" t="n"/>
      <c r="C957" s="31">
        <f>IF($B957="","",IFERROR(INDEX(Students!$B$5:$B$404,MATCH($B957,Students!$A$5:$A$404,0)),"?"))</f>
        <v/>
      </c>
      <c r="D957" s="32" t="n"/>
      <c r="E957" s="29" t="n"/>
      <c r="F957" s="29" t="n"/>
    </row>
    <row r="958">
      <c r="A958" s="33" t="n"/>
      <c r="B958" s="24" t="n"/>
      <c r="C958" s="34">
        <f>IF($B958="","",IFERROR(INDEX(Students!$B$5:$B$404,MATCH($B958,Students!$A$5:$A$404,0)),"?"))</f>
        <v/>
      </c>
      <c r="D958" s="35" t="n"/>
      <c r="E958" s="25" t="n"/>
      <c r="F958" s="25" t="n"/>
    </row>
    <row r="959">
      <c r="A959" s="30" t="n"/>
      <c r="B959" s="28" t="n"/>
      <c r="C959" s="31">
        <f>IF($B959="","",IFERROR(INDEX(Students!$B$5:$B$404,MATCH($B959,Students!$A$5:$A$404,0)),"?"))</f>
        <v/>
      </c>
      <c r="D959" s="32" t="n"/>
      <c r="E959" s="29" t="n"/>
      <c r="F959" s="29" t="n"/>
    </row>
    <row r="960">
      <c r="A960" s="33" t="n"/>
      <c r="B960" s="24" t="n"/>
      <c r="C960" s="34">
        <f>IF($B960="","",IFERROR(INDEX(Students!$B$5:$B$404,MATCH($B960,Students!$A$5:$A$404,0)),"?"))</f>
        <v/>
      </c>
      <c r="D960" s="35" t="n"/>
      <c r="E960" s="25" t="n"/>
      <c r="F960" s="25" t="n"/>
    </row>
    <row r="961">
      <c r="A961" s="30" t="n"/>
      <c r="B961" s="28" t="n"/>
      <c r="C961" s="31">
        <f>IF($B961="","",IFERROR(INDEX(Students!$B$5:$B$404,MATCH($B961,Students!$A$5:$A$404,0)),"?"))</f>
        <v/>
      </c>
      <c r="D961" s="32" t="n"/>
      <c r="E961" s="29" t="n"/>
      <c r="F961" s="29" t="n"/>
    </row>
    <row r="962">
      <c r="A962" s="33" t="n"/>
      <c r="B962" s="24" t="n"/>
      <c r="C962" s="34">
        <f>IF($B962="","",IFERROR(INDEX(Students!$B$5:$B$404,MATCH($B962,Students!$A$5:$A$404,0)),"?"))</f>
        <v/>
      </c>
      <c r="D962" s="35" t="n"/>
      <c r="E962" s="25" t="n"/>
      <c r="F962" s="25" t="n"/>
    </row>
    <row r="963">
      <c r="A963" s="30" t="n"/>
      <c r="B963" s="28" t="n"/>
      <c r="C963" s="31">
        <f>IF($B963="","",IFERROR(INDEX(Students!$B$5:$B$404,MATCH($B963,Students!$A$5:$A$404,0)),"?"))</f>
        <v/>
      </c>
      <c r="D963" s="32" t="n"/>
      <c r="E963" s="29" t="n"/>
      <c r="F963" s="29" t="n"/>
    </row>
    <row r="964">
      <c r="A964" s="33" t="n"/>
      <c r="B964" s="24" t="n"/>
      <c r="C964" s="34">
        <f>IF($B964="","",IFERROR(INDEX(Students!$B$5:$B$404,MATCH($B964,Students!$A$5:$A$404,0)),"?"))</f>
        <v/>
      </c>
      <c r="D964" s="35" t="n"/>
      <c r="E964" s="25" t="n"/>
      <c r="F964" s="25" t="n"/>
    </row>
    <row r="965">
      <c r="A965" s="30" t="n"/>
      <c r="B965" s="28" t="n"/>
      <c r="C965" s="31">
        <f>IF($B965="","",IFERROR(INDEX(Students!$B$5:$B$404,MATCH($B965,Students!$A$5:$A$404,0)),"?"))</f>
        <v/>
      </c>
      <c r="D965" s="32" t="n"/>
      <c r="E965" s="29" t="n"/>
      <c r="F965" s="29" t="n"/>
    </row>
    <row r="966">
      <c r="A966" s="33" t="n"/>
      <c r="B966" s="24" t="n"/>
      <c r="C966" s="34">
        <f>IF($B966="","",IFERROR(INDEX(Students!$B$5:$B$404,MATCH($B966,Students!$A$5:$A$404,0)),"?"))</f>
        <v/>
      </c>
      <c r="D966" s="35" t="n"/>
      <c r="E966" s="25" t="n"/>
      <c r="F966" s="25" t="n"/>
    </row>
    <row r="967">
      <c r="A967" s="30" t="n"/>
      <c r="B967" s="28" t="n"/>
      <c r="C967" s="31">
        <f>IF($B967="","",IFERROR(INDEX(Students!$B$5:$B$404,MATCH($B967,Students!$A$5:$A$404,0)),"?"))</f>
        <v/>
      </c>
      <c r="D967" s="32" t="n"/>
      <c r="E967" s="29" t="n"/>
      <c r="F967" s="29" t="n"/>
    </row>
    <row r="968">
      <c r="A968" s="33" t="n"/>
      <c r="B968" s="24" t="n"/>
      <c r="C968" s="34">
        <f>IF($B968="","",IFERROR(INDEX(Students!$B$5:$B$404,MATCH($B968,Students!$A$5:$A$404,0)),"?"))</f>
        <v/>
      </c>
      <c r="D968" s="35" t="n"/>
      <c r="E968" s="25" t="n"/>
      <c r="F968" s="25" t="n"/>
    </row>
    <row r="969">
      <c r="A969" s="30" t="n"/>
      <c r="B969" s="28" t="n"/>
      <c r="C969" s="31">
        <f>IF($B969="","",IFERROR(INDEX(Students!$B$5:$B$404,MATCH($B969,Students!$A$5:$A$404,0)),"?"))</f>
        <v/>
      </c>
      <c r="D969" s="32" t="n"/>
      <c r="E969" s="29" t="n"/>
      <c r="F969" s="29" t="n"/>
    </row>
    <row r="970">
      <c r="A970" s="33" t="n"/>
      <c r="B970" s="24" t="n"/>
      <c r="C970" s="34">
        <f>IF($B970="","",IFERROR(INDEX(Students!$B$5:$B$404,MATCH($B970,Students!$A$5:$A$404,0)),"?"))</f>
        <v/>
      </c>
      <c r="D970" s="35" t="n"/>
      <c r="E970" s="25" t="n"/>
      <c r="F970" s="25" t="n"/>
    </row>
    <row r="971">
      <c r="A971" s="30" t="n"/>
      <c r="B971" s="28" t="n"/>
      <c r="C971" s="31">
        <f>IF($B971="","",IFERROR(INDEX(Students!$B$5:$B$404,MATCH($B971,Students!$A$5:$A$404,0)),"?"))</f>
        <v/>
      </c>
      <c r="D971" s="32" t="n"/>
      <c r="E971" s="29" t="n"/>
      <c r="F971" s="29" t="n"/>
    </row>
    <row r="972">
      <c r="A972" s="33" t="n"/>
      <c r="B972" s="24" t="n"/>
      <c r="C972" s="34">
        <f>IF($B972="","",IFERROR(INDEX(Students!$B$5:$B$404,MATCH($B972,Students!$A$5:$A$404,0)),"?"))</f>
        <v/>
      </c>
      <c r="D972" s="35" t="n"/>
      <c r="E972" s="25" t="n"/>
      <c r="F972" s="25" t="n"/>
    </row>
    <row r="973">
      <c r="A973" s="30" t="n"/>
      <c r="B973" s="28" t="n"/>
      <c r="C973" s="31">
        <f>IF($B973="","",IFERROR(INDEX(Students!$B$5:$B$404,MATCH($B973,Students!$A$5:$A$404,0)),"?"))</f>
        <v/>
      </c>
      <c r="D973" s="32" t="n"/>
      <c r="E973" s="29" t="n"/>
      <c r="F973" s="29" t="n"/>
    </row>
    <row r="974">
      <c r="A974" s="33" t="n"/>
      <c r="B974" s="24" t="n"/>
      <c r="C974" s="34">
        <f>IF($B974="","",IFERROR(INDEX(Students!$B$5:$B$404,MATCH($B974,Students!$A$5:$A$404,0)),"?"))</f>
        <v/>
      </c>
      <c r="D974" s="35" t="n"/>
      <c r="E974" s="25" t="n"/>
      <c r="F974" s="25" t="n"/>
    </row>
    <row r="975">
      <c r="A975" s="30" t="n"/>
      <c r="B975" s="28" t="n"/>
      <c r="C975" s="31">
        <f>IF($B975="","",IFERROR(INDEX(Students!$B$5:$B$404,MATCH($B975,Students!$A$5:$A$404,0)),"?"))</f>
        <v/>
      </c>
      <c r="D975" s="32" t="n"/>
      <c r="E975" s="29" t="n"/>
      <c r="F975" s="29" t="n"/>
    </row>
    <row r="976">
      <c r="A976" s="33" t="n"/>
      <c r="B976" s="24" t="n"/>
      <c r="C976" s="34">
        <f>IF($B976="","",IFERROR(INDEX(Students!$B$5:$B$404,MATCH($B976,Students!$A$5:$A$404,0)),"?"))</f>
        <v/>
      </c>
      <c r="D976" s="35" t="n"/>
      <c r="E976" s="25" t="n"/>
      <c r="F976" s="25" t="n"/>
    </row>
    <row r="977">
      <c r="A977" s="30" t="n"/>
      <c r="B977" s="28" t="n"/>
      <c r="C977" s="31">
        <f>IF($B977="","",IFERROR(INDEX(Students!$B$5:$B$404,MATCH($B977,Students!$A$5:$A$404,0)),"?"))</f>
        <v/>
      </c>
      <c r="D977" s="32" t="n"/>
      <c r="E977" s="29" t="n"/>
      <c r="F977" s="29" t="n"/>
    </row>
    <row r="978">
      <c r="A978" s="33" t="n"/>
      <c r="B978" s="24" t="n"/>
      <c r="C978" s="34">
        <f>IF($B978="","",IFERROR(INDEX(Students!$B$5:$B$404,MATCH($B978,Students!$A$5:$A$404,0)),"?"))</f>
        <v/>
      </c>
      <c r="D978" s="35" t="n"/>
      <c r="E978" s="25" t="n"/>
      <c r="F978" s="25" t="n"/>
    </row>
    <row r="979">
      <c r="A979" s="30" t="n"/>
      <c r="B979" s="28" t="n"/>
      <c r="C979" s="31">
        <f>IF($B979="","",IFERROR(INDEX(Students!$B$5:$B$404,MATCH($B979,Students!$A$5:$A$404,0)),"?"))</f>
        <v/>
      </c>
      <c r="D979" s="32" t="n"/>
      <c r="E979" s="29" t="n"/>
      <c r="F979" s="29" t="n"/>
    </row>
    <row r="980">
      <c r="A980" s="33" t="n"/>
      <c r="B980" s="24" t="n"/>
      <c r="C980" s="34">
        <f>IF($B980="","",IFERROR(INDEX(Students!$B$5:$B$404,MATCH($B980,Students!$A$5:$A$404,0)),"?"))</f>
        <v/>
      </c>
      <c r="D980" s="35" t="n"/>
      <c r="E980" s="25" t="n"/>
      <c r="F980" s="25" t="n"/>
    </row>
    <row r="981">
      <c r="A981" s="30" t="n"/>
      <c r="B981" s="28" t="n"/>
      <c r="C981" s="31">
        <f>IF($B981="","",IFERROR(INDEX(Students!$B$5:$B$404,MATCH($B981,Students!$A$5:$A$404,0)),"?"))</f>
        <v/>
      </c>
      <c r="D981" s="32" t="n"/>
      <c r="E981" s="29" t="n"/>
      <c r="F981" s="29" t="n"/>
    </row>
    <row r="982">
      <c r="A982" s="33" t="n"/>
      <c r="B982" s="24" t="n"/>
      <c r="C982" s="34">
        <f>IF($B982="","",IFERROR(INDEX(Students!$B$5:$B$404,MATCH($B982,Students!$A$5:$A$404,0)),"?"))</f>
        <v/>
      </c>
      <c r="D982" s="35" t="n"/>
      <c r="E982" s="25" t="n"/>
      <c r="F982" s="25" t="n"/>
    </row>
    <row r="983">
      <c r="A983" s="30" t="n"/>
      <c r="B983" s="28" t="n"/>
      <c r="C983" s="31">
        <f>IF($B983="","",IFERROR(INDEX(Students!$B$5:$B$404,MATCH($B983,Students!$A$5:$A$404,0)),"?"))</f>
        <v/>
      </c>
      <c r="D983" s="32" t="n"/>
      <c r="E983" s="29" t="n"/>
      <c r="F983" s="29" t="n"/>
    </row>
    <row r="984">
      <c r="A984" s="33" t="n"/>
      <c r="B984" s="24" t="n"/>
      <c r="C984" s="34">
        <f>IF($B984="","",IFERROR(INDEX(Students!$B$5:$B$404,MATCH($B984,Students!$A$5:$A$404,0)),"?"))</f>
        <v/>
      </c>
      <c r="D984" s="35" t="n"/>
      <c r="E984" s="25" t="n"/>
      <c r="F984" s="25" t="n"/>
    </row>
    <row r="985">
      <c r="A985" s="30" t="n"/>
      <c r="B985" s="28" t="n"/>
      <c r="C985" s="31">
        <f>IF($B985="","",IFERROR(INDEX(Students!$B$5:$B$404,MATCH($B985,Students!$A$5:$A$404,0)),"?"))</f>
        <v/>
      </c>
      <c r="D985" s="32" t="n"/>
      <c r="E985" s="29" t="n"/>
      <c r="F985" s="29" t="n"/>
    </row>
    <row r="986">
      <c r="A986" s="33" t="n"/>
      <c r="B986" s="24" t="n"/>
      <c r="C986" s="34">
        <f>IF($B986="","",IFERROR(INDEX(Students!$B$5:$B$404,MATCH($B986,Students!$A$5:$A$404,0)),"?"))</f>
        <v/>
      </c>
      <c r="D986" s="35" t="n"/>
      <c r="E986" s="25" t="n"/>
      <c r="F986" s="25" t="n"/>
    </row>
    <row r="987">
      <c r="A987" s="30" t="n"/>
      <c r="B987" s="28" t="n"/>
      <c r="C987" s="31">
        <f>IF($B987="","",IFERROR(INDEX(Students!$B$5:$B$404,MATCH($B987,Students!$A$5:$A$404,0)),"?"))</f>
        <v/>
      </c>
      <c r="D987" s="32" t="n"/>
      <c r="E987" s="29" t="n"/>
      <c r="F987" s="29" t="n"/>
    </row>
    <row r="988">
      <c r="A988" s="33" t="n"/>
      <c r="B988" s="24" t="n"/>
      <c r="C988" s="34">
        <f>IF($B988="","",IFERROR(INDEX(Students!$B$5:$B$404,MATCH($B988,Students!$A$5:$A$404,0)),"?"))</f>
        <v/>
      </c>
      <c r="D988" s="35" t="n"/>
      <c r="E988" s="25" t="n"/>
      <c r="F988" s="25" t="n"/>
    </row>
    <row r="989">
      <c r="A989" s="30" t="n"/>
      <c r="B989" s="28" t="n"/>
      <c r="C989" s="31">
        <f>IF($B989="","",IFERROR(INDEX(Students!$B$5:$B$404,MATCH($B989,Students!$A$5:$A$404,0)),"?"))</f>
        <v/>
      </c>
      <c r="D989" s="32" t="n"/>
      <c r="E989" s="29" t="n"/>
      <c r="F989" s="29" t="n"/>
    </row>
    <row r="990">
      <c r="A990" s="33" t="n"/>
      <c r="B990" s="24" t="n"/>
      <c r="C990" s="34">
        <f>IF($B990="","",IFERROR(INDEX(Students!$B$5:$B$404,MATCH($B990,Students!$A$5:$A$404,0)),"?"))</f>
        <v/>
      </c>
      <c r="D990" s="35" t="n"/>
      <c r="E990" s="25" t="n"/>
      <c r="F990" s="25" t="n"/>
    </row>
    <row r="991">
      <c r="A991" s="30" t="n"/>
      <c r="B991" s="28" t="n"/>
      <c r="C991" s="31">
        <f>IF($B991="","",IFERROR(INDEX(Students!$B$5:$B$404,MATCH($B991,Students!$A$5:$A$404,0)),"?"))</f>
        <v/>
      </c>
      <c r="D991" s="32" t="n"/>
      <c r="E991" s="29" t="n"/>
      <c r="F991" s="29" t="n"/>
    </row>
    <row r="992">
      <c r="A992" s="33" t="n"/>
      <c r="B992" s="24" t="n"/>
      <c r="C992" s="34">
        <f>IF($B992="","",IFERROR(INDEX(Students!$B$5:$B$404,MATCH($B992,Students!$A$5:$A$404,0)),"?"))</f>
        <v/>
      </c>
      <c r="D992" s="35" t="n"/>
      <c r="E992" s="25" t="n"/>
      <c r="F992" s="25" t="n"/>
    </row>
    <row r="993">
      <c r="A993" s="30" t="n"/>
      <c r="B993" s="28" t="n"/>
      <c r="C993" s="31">
        <f>IF($B993="","",IFERROR(INDEX(Students!$B$5:$B$404,MATCH($B993,Students!$A$5:$A$404,0)),"?"))</f>
        <v/>
      </c>
      <c r="D993" s="32" t="n"/>
      <c r="E993" s="29" t="n"/>
      <c r="F993" s="29" t="n"/>
    </row>
    <row r="994">
      <c r="A994" s="33" t="n"/>
      <c r="B994" s="24" t="n"/>
      <c r="C994" s="34">
        <f>IF($B994="","",IFERROR(INDEX(Students!$B$5:$B$404,MATCH($B994,Students!$A$5:$A$404,0)),"?"))</f>
        <v/>
      </c>
      <c r="D994" s="35" t="n"/>
      <c r="E994" s="25" t="n"/>
      <c r="F994" s="25" t="n"/>
    </row>
    <row r="995">
      <c r="A995" s="30" t="n"/>
      <c r="B995" s="28" t="n"/>
      <c r="C995" s="31">
        <f>IF($B995="","",IFERROR(INDEX(Students!$B$5:$B$404,MATCH($B995,Students!$A$5:$A$404,0)),"?"))</f>
        <v/>
      </c>
      <c r="D995" s="32" t="n"/>
      <c r="E995" s="29" t="n"/>
      <c r="F995" s="29" t="n"/>
    </row>
    <row r="996">
      <c r="A996" s="33" t="n"/>
      <c r="B996" s="24" t="n"/>
      <c r="C996" s="34">
        <f>IF($B996="","",IFERROR(INDEX(Students!$B$5:$B$404,MATCH($B996,Students!$A$5:$A$404,0)),"?"))</f>
        <v/>
      </c>
      <c r="D996" s="35" t="n"/>
      <c r="E996" s="25" t="n"/>
      <c r="F996" s="25" t="n"/>
    </row>
    <row r="997">
      <c r="A997" s="30" t="n"/>
      <c r="B997" s="28" t="n"/>
      <c r="C997" s="31">
        <f>IF($B997="","",IFERROR(INDEX(Students!$B$5:$B$404,MATCH($B997,Students!$A$5:$A$404,0)),"?"))</f>
        <v/>
      </c>
      <c r="D997" s="32" t="n"/>
      <c r="E997" s="29" t="n"/>
      <c r="F997" s="29" t="n"/>
    </row>
    <row r="998">
      <c r="A998" s="33" t="n"/>
      <c r="B998" s="24" t="n"/>
      <c r="C998" s="34">
        <f>IF($B998="","",IFERROR(INDEX(Students!$B$5:$B$404,MATCH($B998,Students!$A$5:$A$404,0)),"?"))</f>
        <v/>
      </c>
      <c r="D998" s="35" t="n"/>
      <c r="E998" s="25" t="n"/>
      <c r="F998" s="25" t="n"/>
    </row>
    <row r="999">
      <c r="A999" s="30" t="n"/>
      <c r="B999" s="28" t="n"/>
      <c r="C999" s="31">
        <f>IF($B999="","",IFERROR(INDEX(Students!$B$5:$B$404,MATCH($B999,Students!$A$5:$A$404,0)),"?"))</f>
        <v/>
      </c>
      <c r="D999" s="32" t="n"/>
      <c r="E999" s="29" t="n"/>
      <c r="F999" s="29" t="n"/>
    </row>
    <row r="1000">
      <c r="A1000" s="33" t="n"/>
      <c r="B1000" s="24" t="n"/>
      <c r="C1000" s="34">
        <f>IF($B1000="","",IFERROR(INDEX(Students!$B$5:$B$404,MATCH($B1000,Students!$A$5:$A$404,0)),"?"))</f>
        <v/>
      </c>
      <c r="D1000" s="35" t="n"/>
      <c r="E1000" s="25" t="n"/>
      <c r="F1000" s="25" t="n"/>
    </row>
    <row r="1001">
      <c r="A1001" s="30" t="n"/>
      <c r="B1001" s="28" t="n"/>
      <c r="C1001" s="31">
        <f>IF($B1001="","",IFERROR(INDEX(Students!$B$5:$B$404,MATCH($B1001,Students!$A$5:$A$404,0)),"?"))</f>
        <v/>
      </c>
      <c r="D1001" s="32" t="n"/>
      <c r="E1001" s="29" t="n"/>
      <c r="F1001" s="29" t="n"/>
    </row>
    <row r="1002">
      <c r="A1002" s="33" t="n"/>
      <c r="B1002" s="24" t="n"/>
      <c r="C1002" s="34">
        <f>IF($B1002="","",IFERROR(INDEX(Students!$B$5:$B$404,MATCH($B1002,Students!$A$5:$A$404,0)),"?"))</f>
        <v/>
      </c>
      <c r="D1002" s="35" t="n"/>
      <c r="E1002" s="25" t="n"/>
      <c r="F1002" s="25" t="n"/>
    </row>
    <row r="1003">
      <c r="A1003" s="30" t="n"/>
      <c r="B1003" s="28" t="n"/>
      <c r="C1003" s="31">
        <f>IF($B1003="","",IFERROR(INDEX(Students!$B$5:$B$404,MATCH($B1003,Students!$A$5:$A$404,0)),"?"))</f>
        <v/>
      </c>
      <c r="D1003" s="32" t="n"/>
      <c r="E1003" s="29" t="n"/>
      <c r="F1003" s="29" t="n"/>
    </row>
    <row r="1004">
      <c r="A1004" s="33" t="n"/>
      <c r="B1004" s="24" t="n"/>
      <c r="C1004" s="34">
        <f>IF($B1004="","",IFERROR(INDEX(Students!$B$5:$B$404,MATCH($B1004,Students!$A$5:$A$404,0)),"?"))</f>
        <v/>
      </c>
      <c r="D1004" s="35" t="n"/>
      <c r="E1004" s="25" t="n"/>
      <c r="F1004" s="25" t="n"/>
    </row>
    <row r="1005">
      <c r="A1005" s="30" t="n"/>
      <c r="B1005" s="28" t="n"/>
      <c r="C1005" s="31">
        <f>IF($B1005="","",IFERROR(INDEX(Students!$B$5:$B$404,MATCH($B1005,Students!$A$5:$A$404,0)),"?"))</f>
        <v/>
      </c>
      <c r="D1005" s="32" t="n"/>
      <c r="E1005" s="29" t="n"/>
      <c r="F1005" s="29" t="n"/>
    </row>
    <row r="1006">
      <c r="A1006" s="33" t="n"/>
      <c r="B1006" s="24" t="n"/>
      <c r="C1006" s="34">
        <f>IF($B1006="","",IFERROR(INDEX(Students!$B$5:$B$404,MATCH($B1006,Students!$A$5:$A$404,0)),"?"))</f>
        <v/>
      </c>
      <c r="D1006" s="35" t="n"/>
      <c r="E1006" s="25" t="n"/>
      <c r="F1006" s="25" t="n"/>
    </row>
    <row r="1007">
      <c r="A1007" s="30" t="n"/>
      <c r="B1007" s="28" t="n"/>
      <c r="C1007" s="31">
        <f>IF($B1007="","",IFERROR(INDEX(Students!$B$5:$B$404,MATCH($B1007,Students!$A$5:$A$404,0)),"?"))</f>
        <v/>
      </c>
      <c r="D1007" s="32" t="n"/>
      <c r="E1007" s="29" t="n"/>
      <c r="F1007" s="29" t="n"/>
    </row>
    <row r="1008">
      <c r="A1008" s="33" t="n"/>
      <c r="B1008" s="24" t="n"/>
      <c r="C1008" s="34">
        <f>IF($B1008="","",IFERROR(INDEX(Students!$B$5:$B$404,MATCH($B1008,Students!$A$5:$A$404,0)),"?"))</f>
        <v/>
      </c>
      <c r="D1008" s="35" t="n"/>
      <c r="E1008" s="25" t="n"/>
      <c r="F1008" s="25" t="n"/>
    </row>
    <row r="1009">
      <c r="A1009" s="30" t="n"/>
      <c r="B1009" s="28" t="n"/>
      <c r="C1009" s="31">
        <f>IF($B1009="","",IFERROR(INDEX(Students!$B$5:$B$404,MATCH($B1009,Students!$A$5:$A$404,0)),"?"))</f>
        <v/>
      </c>
      <c r="D1009" s="32" t="n"/>
      <c r="E1009" s="29" t="n"/>
      <c r="F1009" s="29" t="n"/>
    </row>
    <row r="1010">
      <c r="A1010" s="33" t="n"/>
      <c r="B1010" s="24" t="n"/>
      <c r="C1010" s="34">
        <f>IF($B1010="","",IFERROR(INDEX(Students!$B$5:$B$404,MATCH($B1010,Students!$A$5:$A$404,0)),"?"))</f>
        <v/>
      </c>
      <c r="D1010" s="35" t="n"/>
      <c r="E1010" s="25" t="n"/>
      <c r="F1010" s="25" t="n"/>
    </row>
    <row r="1011">
      <c r="A1011" s="30" t="n"/>
      <c r="B1011" s="28" t="n"/>
      <c r="C1011" s="31">
        <f>IF($B1011="","",IFERROR(INDEX(Students!$B$5:$B$404,MATCH($B1011,Students!$A$5:$A$404,0)),"?"))</f>
        <v/>
      </c>
      <c r="D1011" s="32" t="n"/>
      <c r="E1011" s="29" t="n"/>
      <c r="F1011" s="29" t="n"/>
    </row>
    <row r="1012">
      <c r="A1012" s="33" t="n"/>
      <c r="B1012" s="24" t="n"/>
      <c r="C1012" s="34">
        <f>IF($B1012="","",IFERROR(INDEX(Students!$B$5:$B$404,MATCH($B1012,Students!$A$5:$A$404,0)),"?"))</f>
        <v/>
      </c>
      <c r="D1012" s="35" t="n"/>
      <c r="E1012" s="25" t="n"/>
      <c r="F1012" s="25" t="n"/>
    </row>
    <row r="1013">
      <c r="A1013" s="30" t="n"/>
      <c r="B1013" s="28" t="n"/>
      <c r="C1013" s="31">
        <f>IF($B1013="","",IFERROR(INDEX(Students!$B$5:$B$404,MATCH($B1013,Students!$A$5:$A$404,0)),"?"))</f>
        <v/>
      </c>
      <c r="D1013" s="32" t="n"/>
      <c r="E1013" s="29" t="n"/>
      <c r="F1013" s="29" t="n"/>
    </row>
    <row r="1014">
      <c r="A1014" s="33" t="n"/>
      <c r="B1014" s="24" t="n"/>
      <c r="C1014" s="34">
        <f>IF($B1014="","",IFERROR(INDEX(Students!$B$5:$B$404,MATCH($B1014,Students!$A$5:$A$404,0)),"?"))</f>
        <v/>
      </c>
      <c r="D1014" s="35" t="n"/>
      <c r="E1014" s="25" t="n"/>
      <c r="F1014" s="25" t="n"/>
    </row>
    <row r="1015">
      <c r="A1015" s="30" t="n"/>
      <c r="B1015" s="28" t="n"/>
      <c r="C1015" s="31">
        <f>IF($B1015="","",IFERROR(INDEX(Students!$B$5:$B$404,MATCH($B1015,Students!$A$5:$A$404,0)),"?"))</f>
        <v/>
      </c>
      <c r="D1015" s="32" t="n"/>
      <c r="E1015" s="29" t="n"/>
      <c r="F1015" s="29" t="n"/>
    </row>
    <row r="1016">
      <c r="A1016" s="33" t="n"/>
      <c r="B1016" s="24" t="n"/>
      <c r="C1016" s="34">
        <f>IF($B1016="","",IFERROR(INDEX(Students!$B$5:$B$404,MATCH($B1016,Students!$A$5:$A$404,0)),"?"))</f>
        <v/>
      </c>
      <c r="D1016" s="35" t="n"/>
      <c r="E1016" s="25" t="n"/>
      <c r="F1016" s="25" t="n"/>
    </row>
    <row r="1017">
      <c r="A1017" s="30" t="n"/>
      <c r="B1017" s="28" t="n"/>
      <c r="C1017" s="31">
        <f>IF($B1017="","",IFERROR(INDEX(Students!$B$5:$B$404,MATCH($B1017,Students!$A$5:$A$404,0)),"?"))</f>
        <v/>
      </c>
      <c r="D1017" s="32" t="n"/>
      <c r="E1017" s="29" t="n"/>
      <c r="F1017" s="29" t="n"/>
    </row>
    <row r="1018">
      <c r="A1018" s="33" t="n"/>
      <c r="B1018" s="24" t="n"/>
      <c r="C1018" s="34">
        <f>IF($B1018="","",IFERROR(INDEX(Students!$B$5:$B$404,MATCH($B1018,Students!$A$5:$A$404,0)),"?"))</f>
        <v/>
      </c>
      <c r="D1018" s="35" t="n"/>
      <c r="E1018" s="25" t="n"/>
      <c r="F1018" s="25" t="n"/>
    </row>
    <row r="1019">
      <c r="A1019" s="30" t="n"/>
      <c r="B1019" s="28" t="n"/>
      <c r="C1019" s="31">
        <f>IF($B1019="","",IFERROR(INDEX(Students!$B$5:$B$404,MATCH($B1019,Students!$A$5:$A$404,0)),"?"))</f>
        <v/>
      </c>
      <c r="D1019" s="32" t="n"/>
      <c r="E1019" s="29" t="n"/>
      <c r="F1019" s="29" t="n"/>
    </row>
    <row r="1020">
      <c r="A1020" s="33" t="n"/>
      <c r="B1020" s="24" t="n"/>
      <c r="C1020" s="34">
        <f>IF($B1020="","",IFERROR(INDEX(Students!$B$5:$B$404,MATCH($B1020,Students!$A$5:$A$404,0)),"?"))</f>
        <v/>
      </c>
      <c r="D1020" s="35" t="n"/>
      <c r="E1020" s="25" t="n"/>
      <c r="F1020" s="25" t="n"/>
    </row>
    <row r="1021">
      <c r="A1021" s="30" t="n"/>
      <c r="B1021" s="28" t="n"/>
      <c r="C1021" s="31">
        <f>IF($B1021="","",IFERROR(INDEX(Students!$B$5:$B$404,MATCH($B1021,Students!$A$5:$A$404,0)),"?"))</f>
        <v/>
      </c>
      <c r="D1021" s="32" t="n"/>
      <c r="E1021" s="29" t="n"/>
      <c r="F1021" s="29" t="n"/>
    </row>
    <row r="1022">
      <c r="A1022" s="33" t="n"/>
      <c r="B1022" s="24" t="n"/>
      <c r="C1022" s="34">
        <f>IF($B1022="","",IFERROR(INDEX(Students!$B$5:$B$404,MATCH($B1022,Students!$A$5:$A$404,0)),"?"))</f>
        <v/>
      </c>
      <c r="D1022" s="35" t="n"/>
      <c r="E1022" s="25" t="n"/>
      <c r="F1022" s="25" t="n"/>
    </row>
    <row r="1023">
      <c r="A1023" s="30" t="n"/>
      <c r="B1023" s="28" t="n"/>
      <c r="C1023" s="31">
        <f>IF($B1023="","",IFERROR(INDEX(Students!$B$5:$B$404,MATCH($B1023,Students!$A$5:$A$404,0)),"?"))</f>
        <v/>
      </c>
      <c r="D1023" s="32" t="n"/>
      <c r="E1023" s="29" t="n"/>
      <c r="F1023" s="29" t="n"/>
    </row>
    <row r="1024">
      <c r="A1024" s="33" t="n"/>
      <c r="B1024" s="24" t="n"/>
      <c r="C1024" s="34">
        <f>IF($B1024="","",IFERROR(INDEX(Students!$B$5:$B$404,MATCH($B1024,Students!$A$5:$A$404,0)),"?"))</f>
        <v/>
      </c>
      <c r="D1024" s="35" t="n"/>
      <c r="E1024" s="25" t="n"/>
      <c r="F1024" s="25" t="n"/>
    </row>
    <row r="1025">
      <c r="A1025" s="30" t="n"/>
      <c r="B1025" s="28" t="n"/>
      <c r="C1025" s="31">
        <f>IF($B1025="","",IFERROR(INDEX(Students!$B$5:$B$404,MATCH($B1025,Students!$A$5:$A$404,0)),"?"))</f>
        <v/>
      </c>
      <c r="D1025" s="32" t="n"/>
      <c r="E1025" s="29" t="n"/>
      <c r="F1025" s="29" t="n"/>
    </row>
    <row r="1026">
      <c r="A1026" s="33" t="n"/>
      <c r="B1026" s="24" t="n"/>
      <c r="C1026" s="34">
        <f>IF($B1026="","",IFERROR(INDEX(Students!$B$5:$B$404,MATCH($B1026,Students!$A$5:$A$404,0)),"?"))</f>
        <v/>
      </c>
      <c r="D1026" s="35" t="n"/>
      <c r="E1026" s="25" t="n"/>
      <c r="F1026" s="25" t="n"/>
    </row>
    <row r="1027">
      <c r="A1027" s="30" t="n"/>
      <c r="B1027" s="28" t="n"/>
      <c r="C1027" s="31">
        <f>IF($B1027="","",IFERROR(INDEX(Students!$B$5:$B$404,MATCH($B1027,Students!$A$5:$A$404,0)),"?"))</f>
        <v/>
      </c>
      <c r="D1027" s="32" t="n"/>
      <c r="E1027" s="29" t="n"/>
      <c r="F1027" s="29" t="n"/>
    </row>
    <row r="1028">
      <c r="A1028" s="33" t="n"/>
      <c r="B1028" s="24" t="n"/>
      <c r="C1028" s="34">
        <f>IF($B1028="","",IFERROR(INDEX(Students!$B$5:$B$404,MATCH($B1028,Students!$A$5:$A$404,0)),"?"))</f>
        <v/>
      </c>
      <c r="D1028" s="35" t="n"/>
      <c r="E1028" s="25" t="n"/>
      <c r="F1028" s="25" t="n"/>
    </row>
    <row r="1029">
      <c r="A1029" s="30" t="n"/>
      <c r="B1029" s="28" t="n"/>
      <c r="C1029" s="31">
        <f>IF($B1029="","",IFERROR(INDEX(Students!$B$5:$B$404,MATCH($B1029,Students!$A$5:$A$404,0)),"?"))</f>
        <v/>
      </c>
      <c r="D1029" s="32" t="n"/>
      <c r="E1029" s="29" t="n"/>
      <c r="F1029" s="29" t="n"/>
    </row>
    <row r="1030">
      <c r="A1030" s="33" t="n"/>
      <c r="B1030" s="24" t="n"/>
      <c r="C1030" s="34">
        <f>IF($B1030="","",IFERROR(INDEX(Students!$B$5:$B$404,MATCH($B1030,Students!$A$5:$A$404,0)),"?"))</f>
        <v/>
      </c>
      <c r="D1030" s="35" t="n"/>
      <c r="E1030" s="25" t="n"/>
      <c r="F1030" s="25" t="n"/>
    </row>
    <row r="1031">
      <c r="A1031" s="30" t="n"/>
      <c r="B1031" s="28" t="n"/>
      <c r="C1031" s="31">
        <f>IF($B1031="","",IFERROR(INDEX(Students!$B$5:$B$404,MATCH($B1031,Students!$A$5:$A$404,0)),"?"))</f>
        <v/>
      </c>
      <c r="D1031" s="32" t="n"/>
      <c r="E1031" s="29" t="n"/>
      <c r="F1031" s="29" t="n"/>
    </row>
    <row r="1032">
      <c r="A1032" s="33" t="n"/>
      <c r="B1032" s="24" t="n"/>
      <c r="C1032" s="34">
        <f>IF($B1032="","",IFERROR(INDEX(Students!$B$5:$B$404,MATCH($B1032,Students!$A$5:$A$404,0)),"?"))</f>
        <v/>
      </c>
      <c r="D1032" s="35" t="n"/>
      <c r="E1032" s="25" t="n"/>
      <c r="F1032" s="25" t="n"/>
    </row>
    <row r="1033">
      <c r="A1033" s="30" t="n"/>
      <c r="B1033" s="28" t="n"/>
      <c r="C1033" s="31">
        <f>IF($B1033="","",IFERROR(INDEX(Students!$B$5:$B$404,MATCH($B1033,Students!$A$5:$A$404,0)),"?"))</f>
        <v/>
      </c>
      <c r="D1033" s="32" t="n"/>
      <c r="E1033" s="29" t="n"/>
      <c r="F1033" s="29" t="n"/>
    </row>
    <row r="1034">
      <c r="A1034" s="33" t="n"/>
      <c r="B1034" s="24" t="n"/>
      <c r="C1034" s="34">
        <f>IF($B1034="","",IFERROR(INDEX(Students!$B$5:$B$404,MATCH($B1034,Students!$A$5:$A$404,0)),"?"))</f>
        <v/>
      </c>
      <c r="D1034" s="35" t="n"/>
      <c r="E1034" s="25" t="n"/>
      <c r="F1034" s="25" t="n"/>
    </row>
    <row r="1035">
      <c r="A1035" s="30" t="n"/>
      <c r="B1035" s="28" t="n"/>
      <c r="C1035" s="31">
        <f>IF($B1035="","",IFERROR(INDEX(Students!$B$5:$B$404,MATCH($B1035,Students!$A$5:$A$404,0)),"?"))</f>
        <v/>
      </c>
      <c r="D1035" s="32" t="n"/>
      <c r="E1035" s="29" t="n"/>
      <c r="F1035" s="29" t="n"/>
    </row>
    <row r="1036">
      <c r="A1036" s="33" t="n"/>
      <c r="B1036" s="24" t="n"/>
      <c r="C1036" s="34">
        <f>IF($B1036="","",IFERROR(INDEX(Students!$B$5:$B$404,MATCH($B1036,Students!$A$5:$A$404,0)),"?"))</f>
        <v/>
      </c>
      <c r="D1036" s="35" t="n"/>
      <c r="E1036" s="25" t="n"/>
      <c r="F1036" s="25" t="n"/>
    </row>
    <row r="1037">
      <c r="A1037" s="30" t="n"/>
      <c r="B1037" s="28" t="n"/>
      <c r="C1037" s="31">
        <f>IF($B1037="","",IFERROR(INDEX(Students!$B$5:$B$404,MATCH($B1037,Students!$A$5:$A$404,0)),"?"))</f>
        <v/>
      </c>
      <c r="D1037" s="32" t="n"/>
      <c r="E1037" s="29" t="n"/>
      <c r="F1037" s="29" t="n"/>
    </row>
    <row r="1038">
      <c r="A1038" s="33" t="n"/>
      <c r="B1038" s="24" t="n"/>
      <c r="C1038" s="34">
        <f>IF($B1038="","",IFERROR(INDEX(Students!$B$5:$B$404,MATCH($B1038,Students!$A$5:$A$404,0)),"?"))</f>
        <v/>
      </c>
      <c r="D1038" s="35" t="n"/>
      <c r="E1038" s="25" t="n"/>
      <c r="F1038" s="25" t="n"/>
    </row>
    <row r="1039">
      <c r="A1039" s="30" t="n"/>
      <c r="B1039" s="28" t="n"/>
      <c r="C1039" s="31">
        <f>IF($B1039="","",IFERROR(INDEX(Students!$B$5:$B$404,MATCH($B1039,Students!$A$5:$A$404,0)),"?"))</f>
        <v/>
      </c>
      <c r="D1039" s="32" t="n"/>
      <c r="E1039" s="29" t="n"/>
      <c r="F1039" s="29" t="n"/>
    </row>
    <row r="1040">
      <c r="A1040" s="33" t="n"/>
      <c r="B1040" s="24" t="n"/>
      <c r="C1040" s="34">
        <f>IF($B1040="","",IFERROR(INDEX(Students!$B$5:$B$404,MATCH($B1040,Students!$A$5:$A$404,0)),"?"))</f>
        <v/>
      </c>
      <c r="D1040" s="35" t="n"/>
      <c r="E1040" s="25" t="n"/>
      <c r="F1040" s="25" t="n"/>
    </row>
    <row r="1041">
      <c r="A1041" s="30" t="n"/>
      <c r="B1041" s="28" t="n"/>
      <c r="C1041" s="31">
        <f>IF($B1041="","",IFERROR(INDEX(Students!$B$5:$B$404,MATCH($B1041,Students!$A$5:$A$404,0)),"?"))</f>
        <v/>
      </c>
      <c r="D1041" s="32" t="n"/>
      <c r="E1041" s="29" t="n"/>
      <c r="F1041" s="29" t="n"/>
    </row>
    <row r="1042">
      <c r="A1042" s="33" t="n"/>
      <c r="B1042" s="24" t="n"/>
      <c r="C1042" s="34">
        <f>IF($B1042="","",IFERROR(INDEX(Students!$B$5:$B$404,MATCH($B1042,Students!$A$5:$A$404,0)),"?"))</f>
        <v/>
      </c>
      <c r="D1042" s="35" t="n"/>
      <c r="E1042" s="25" t="n"/>
      <c r="F1042" s="25" t="n"/>
    </row>
    <row r="1043">
      <c r="A1043" s="30" t="n"/>
      <c r="B1043" s="28" t="n"/>
      <c r="C1043" s="31">
        <f>IF($B1043="","",IFERROR(INDEX(Students!$B$5:$B$404,MATCH($B1043,Students!$A$5:$A$404,0)),"?"))</f>
        <v/>
      </c>
      <c r="D1043" s="32" t="n"/>
      <c r="E1043" s="29" t="n"/>
      <c r="F1043" s="29" t="n"/>
    </row>
    <row r="1044">
      <c r="A1044" s="33" t="n"/>
      <c r="B1044" s="24" t="n"/>
      <c r="C1044" s="34">
        <f>IF($B1044="","",IFERROR(INDEX(Students!$B$5:$B$404,MATCH($B1044,Students!$A$5:$A$404,0)),"?"))</f>
        <v/>
      </c>
      <c r="D1044" s="35" t="n"/>
      <c r="E1044" s="25" t="n"/>
      <c r="F1044" s="25" t="n"/>
    </row>
    <row r="1045">
      <c r="A1045" s="30" t="n"/>
      <c r="B1045" s="28" t="n"/>
      <c r="C1045" s="31">
        <f>IF($B1045="","",IFERROR(INDEX(Students!$B$5:$B$404,MATCH($B1045,Students!$A$5:$A$404,0)),"?"))</f>
        <v/>
      </c>
      <c r="D1045" s="32" t="n"/>
      <c r="E1045" s="29" t="n"/>
      <c r="F1045" s="29" t="n"/>
    </row>
    <row r="1046">
      <c r="A1046" s="33" t="n"/>
      <c r="B1046" s="24" t="n"/>
      <c r="C1046" s="34">
        <f>IF($B1046="","",IFERROR(INDEX(Students!$B$5:$B$404,MATCH($B1046,Students!$A$5:$A$404,0)),"?"))</f>
        <v/>
      </c>
      <c r="D1046" s="35" t="n"/>
      <c r="E1046" s="25" t="n"/>
      <c r="F1046" s="25" t="n"/>
    </row>
    <row r="1047">
      <c r="A1047" s="30" t="n"/>
      <c r="B1047" s="28" t="n"/>
      <c r="C1047" s="31">
        <f>IF($B1047="","",IFERROR(INDEX(Students!$B$5:$B$404,MATCH($B1047,Students!$A$5:$A$404,0)),"?"))</f>
        <v/>
      </c>
      <c r="D1047" s="32" t="n"/>
      <c r="E1047" s="29" t="n"/>
      <c r="F1047" s="29" t="n"/>
    </row>
    <row r="1048">
      <c r="A1048" s="33" t="n"/>
      <c r="B1048" s="24" t="n"/>
      <c r="C1048" s="34">
        <f>IF($B1048="","",IFERROR(INDEX(Students!$B$5:$B$404,MATCH($B1048,Students!$A$5:$A$404,0)),"?"))</f>
        <v/>
      </c>
      <c r="D1048" s="35" t="n"/>
      <c r="E1048" s="25" t="n"/>
      <c r="F1048" s="25" t="n"/>
    </row>
    <row r="1049">
      <c r="A1049" s="30" t="n"/>
      <c r="B1049" s="28" t="n"/>
      <c r="C1049" s="31">
        <f>IF($B1049="","",IFERROR(INDEX(Students!$B$5:$B$404,MATCH($B1049,Students!$A$5:$A$404,0)),"?"))</f>
        <v/>
      </c>
      <c r="D1049" s="32" t="n"/>
      <c r="E1049" s="29" t="n"/>
      <c r="F1049" s="29" t="n"/>
    </row>
    <row r="1050">
      <c r="A1050" s="33" t="n"/>
      <c r="B1050" s="24" t="n"/>
      <c r="C1050" s="34">
        <f>IF($B1050="","",IFERROR(INDEX(Students!$B$5:$B$404,MATCH($B1050,Students!$A$5:$A$404,0)),"?"))</f>
        <v/>
      </c>
      <c r="D1050" s="35" t="n"/>
      <c r="E1050" s="25" t="n"/>
      <c r="F1050" s="25" t="n"/>
    </row>
    <row r="1051">
      <c r="A1051" s="30" t="n"/>
      <c r="B1051" s="28" t="n"/>
      <c r="C1051" s="31">
        <f>IF($B1051="","",IFERROR(INDEX(Students!$B$5:$B$404,MATCH($B1051,Students!$A$5:$A$404,0)),"?"))</f>
        <v/>
      </c>
      <c r="D1051" s="32" t="n"/>
      <c r="E1051" s="29" t="n"/>
      <c r="F1051" s="29" t="n"/>
    </row>
    <row r="1052">
      <c r="A1052" s="33" t="n"/>
      <c r="B1052" s="24" t="n"/>
      <c r="C1052" s="34">
        <f>IF($B1052="","",IFERROR(INDEX(Students!$B$5:$B$404,MATCH($B1052,Students!$A$5:$A$404,0)),"?"))</f>
        <v/>
      </c>
      <c r="D1052" s="35" t="n"/>
      <c r="E1052" s="25" t="n"/>
      <c r="F1052" s="25" t="n"/>
    </row>
    <row r="1053">
      <c r="A1053" s="30" t="n"/>
      <c r="B1053" s="28" t="n"/>
      <c r="C1053" s="31">
        <f>IF($B1053="","",IFERROR(INDEX(Students!$B$5:$B$404,MATCH($B1053,Students!$A$5:$A$404,0)),"?"))</f>
        <v/>
      </c>
      <c r="D1053" s="32" t="n"/>
      <c r="E1053" s="29" t="n"/>
      <c r="F1053" s="29" t="n"/>
    </row>
    <row r="1054">
      <c r="A1054" s="33" t="n"/>
      <c r="B1054" s="24" t="n"/>
      <c r="C1054" s="34">
        <f>IF($B1054="","",IFERROR(INDEX(Students!$B$5:$B$404,MATCH($B1054,Students!$A$5:$A$404,0)),"?"))</f>
        <v/>
      </c>
      <c r="D1054" s="35" t="n"/>
      <c r="E1054" s="25" t="n"/>
      <c r="F1054" s="25" t="n"/>
    </row>
    <row r="1055">
      <c r="A1055" s="30" t="n"/>
      <c r="B1055" s="28" t="n"/>
      <c r="C1055" s="31">
        <f>IF($B1055="","",IFERROR(INDEX(Students!$B$5:$B$404,MATCH($B1055,Students!$A$5:$A$404,0)),"?"))</f>
        <v/>
      </c>
      <c r="D1055" s="32" t="n"/>
      <c r="E1055" s="29" t="n"/>
      <c r="F1055" s="29" t="n"/>
    </row>
    <row r="1056">
      <c r="A1056" s="33" t="n"/>
      <c r="B1056" s="24" t="n"/>
      <c r="C1056" s="34">
        <f>IF($B1056="","",IFERROR(INDEX(Students!$B$5:$B$404,MATCH($B1056,Students!$A$5:$A$404,0)),"?"))</f>
        <v/>
      </c>
      <c r="D1056" s="35" t="n"/>
      <c r="E1056" s="25" t="n"/>
      <c r="F1056" s="25" t="n"/>
    </row>
    <row r="1057">
      <c r="A1057" s="30" t="n"/>
      <c r="B1057" s="28" t="n"/>
      <c r="C1057" s="31">
        <f>IF($B1057="","",IFERROR(INDEX(Students!$B$5:$B$404,MATCH($B1057,Students!$A$5:$A$404,0)),"?"))</f>
        <v/>
      </c>
      <c r="D1057" s="32" t="n"/>
      <c r="E1057" s="29" t="n"/>
      <c r="F1057" s="29" t="n"/>
    </row>
    <row r="1058">
      <c r="A1058" s="33" t="n"/>
      <c r="B1058" s="24" t="n"/>
      <c r="C1058" s="34">
        <f>IF($B1058="","",IFERROR(INDEX(Students!$B$5:$B$404,MATCH($B1058,Students!$A$5:$A$404,0)),"?"))</f>
        <v/>
      </c>
      <c r="D1058" s="35" t="n"/>
      <c r="E1058" s="25" t="n"/>
      <c r="F1058" s="25" t="n"/>
    </row>
    <row r="1059">
      <c r="A1059" s="30" t="n"/>
      <c r="B1059" s="28" t="n"/>
      <c r="C1059" s="31">
        <f>IF($B1059="","",IFERROR(INDEX(Students!$B$5:$B$404,MATCH($B1059,Students!$A$5:$A$404,0)),"?"))</f>
        <v/>
      </c>
      <c r="D1059" s="32" t="n"/>
      <c r="E1059" s="29" t="n"/>
      <c r="F1059" s="29" t="n"/>
    </row>
    <row r="1060">
      <c r="A1060" s="33" t="n"/>
      <c r="B1060" s="24" t="n"/>
      <c r="C1060" s="34">
        <f>IF($B1060="","",IFERROR(INDEX(Students!$B$5:$B$404,MATCH($B1060,Students!$A$5:$A$404,0)),"?"))</f>
        <v/>
      </c>
      <c r="D1060" s="35" t="n"/>
      <c r="E1060" s="25" t="n"/>
      <c r="F1060" s="25" t="n"/>
    </row>
    <row r="1061">
      <c r="A1061" s="30" t="n"/>
      <c r="B1061" s="28" t="n"/>
      <c r="C1061" s="31">
        <f>IF($B1061="","",IFERROR(INDEX(Students!$B$5:$B$404,MATCH($B1061,Students!$A$5:$A$404,0)),"?"))</f>
        <v/>
      </c>
      <c r="D1061" s="32" t="n"/>
      <c r="E1061" s="29" t="n"/>
      <c r="F1061" s="29" t="n"/>
    </row>
    <row r="1062">
      <c r="A1062" s="33" t="n"/>
      <c r="B1062" s="24" t="n"/>
      <c r="C1062" s="34">
        <f>IF($B1062="","",IFERROR(INDEX(Students!$B$5:$B$404,MATCH($B1062,Students!$A$5:$A$404,0)),"?"))</f>
        <v/>
      </c>
      <c r="D1062" s="35" t="n"/>
      <c r="E1062" s="25" t="n"/>
      <c r="F1062" s="25" t="n"/>
    </row>
    <row r="1063">
      <c r="A1063" s="30" t="n"/>
      <c r="B1063" s="28" t="n"/>
      <c r="C1063" s="31">
        <f>IF($B1063="","",IFERROR(INDEX(Students!$B$5:$B$404,MATCH($B1063,Students!$A$5:$A$404,0)),"?"))</f>
        <v/>
      </c>
      <c r="D1063" s="32" t="n"/>
      <c r="E1063" s="29" t="n"/>
      <c r="F1063" s="29" t="n"/>
    </row>
    <row r="1064">
      <c r="A1064" s="33" t="n"/>
      <c r="B1064" s="24" t="n"/>
      <c r="C1064" s="34">
        <f>IF($B1064="","",IFERROR(INDEX(Students!$B$5:$B$404,MATCH($B1064,Students!$A$5:$A$404,0)),"?"))</f>
        <v/>
      </c>
      <c r="D1064" s="35" t="n"/>
      <c r="E1064" s="25" t="n"/>
      <c r="F1064" s="25" t="n"/>
    </row>
    <row r="1065">
      <c r="A1065" s="30" t="n"/>
      <c r="B1065" s="28" t="n"/>
      <c r="C1065" s="31">
        <f>IF($B1065="","",IFERROR(INDEX(Students!$B$5:$B$404,MATCH($B1065,Students!$A$5:$A$404,0)),"?"))</f>
        <v/>
      </c>
      <c r="D1065" s="32" t="n"/>
      <c r="E1065" s="29" t="n"/>
      <c r="F1065" s="29" t="n"/>
    </row>
    <row r="1066">
      <c r="A1066" s="33" t="n"/>
      <c r="B1066" s="24" t="n"/>
      <c r="C1066" s="34">
        <f>IF($B1066="","",IFERROR(INDEX(Students!$B$5:$B$404,MATCH($B1066,Students!$A$5:$A$404,0)),"?"))</f>
        <v/>
      </c>
      <c r="D1066" s="35" t="n"/>
      <c r="E1066" s="25" t="n"/>
      <c r="F1066" s="25" t="n"/>
    </row>
    <row r="1067">
      <c r="A1067" s="30" t="n"/>
      <c r="B1067" s="28" t="n"/>
      <c r="C1067" s="31">
        <f>IF($B1067="","",IFERROR(INDEX(Students!$B$5:$B$404,MATCH($B1067,Students!$A$5:$A$404,0)),"?"))</f>
        <v/>
      </c>
      <c r="D1067" s="32" t="n"/>
      <c r="E1067" s="29" t="n"/>
      <c r="F1067" s="29" t="n"/>
    </row>
    <row r="1068">
      <c r="A1068" s="33" t="n"/>
      <c r="B1068" s="24" t="n"/>
      <c r="C1068" s="34">
        <f>IF($B1068="","",IFERROR(INDEX(Students!$B$5:$B$404,MATCH($B1068,Students!$A$5:$A$404,0)),"?"))</f>
        <v/>
      </c>
      <c r="D1068" s="35" t="n"/>
      <c r="E1068" s="25" t="n"/>
      <c r="F1068" s="25" t="n"/>
    </row>
    <row r="1069">
      <c r="A1069" s="30" t="n"/>
      <c r="B1069" s="28" t="n"/>
      <c r="C1069" s="31">
        <f>IF($B1069="","",IFERROR(INDEX(Students!$B$5:$B$404,MATCH($B1069,Students!$A$5:$A$404,0)),"?"))</f>
        <v/>
      </c>
      <c r="D1069" s="32" t="n"/>
      <c r="E1069" s="29" t="n"/>
      <c r="F1069" s="29" t="n"/>
    </row>
    <row r="1070">
      <c r="A1070" s="33" t="n"/>
      <c r="B1070" s="24" t="n"/>
      <c r="C1070" s="34">
        <f>IF($B1070="","",IFERROR(INDEX(Students!$B$5:$B$404,MATCH($B1070,Students!$A$5:$A$404,0)),"?"))</f>
        <v/>
      </c>
      <c r="D1070" s="35" t="n"/>
      <c r="E1070" s="25" t="n"/>
      <c r="F1070" s="25" t="n"/>
    </row>
    <row r="1071">
      <c r="A1071" s="30" t="n"/>
      <c r="B1071" s="28" t="n"/>
      <c r="C1071" s="31">
        <f>IF($B1071="","",IFERROR(INDEX(Students!$B$5:$B$404,MATCH($B1071,Students!$A$5:$A$404,0)),"?"))</f>
        <v/>
      </c>
      <c r="D1071" s="32" t="n"/>
      <c r="E1071" s="29" t="n"/>
      <c r="F1071" s="29" t="n"/>
    </row>
    <row r="1072">
      <c r="A1072" s="33" t="n"/>
      <c r="B1072" s="24" t="n"/>
      <c r="C1072" s="34">
        <f>IF($B1072="","",IFERROR(INDEX(Students!$B$5:$B$404,MATCH($B1072,Students!$A$5:$A$404,0)),"?"))</f>
        <v/>
      </c>
      <c r="D1072" s="35" t="n"/>
      <c r="E1072" s="25" t="n"/>
      <c r="F1072" s="25" t="n"/>
    </row>
    <row r="1073">
      <c r="A1073" s="30" t="n"/>
      <c r="B1073" s="28" t="n"/>
      <c r="C1073" s="31">
        <f>IF($B1073="","",IFERROR(INDEX(Students!$B$5:$B$404,MATCH($B1073,Students!$A$5:$A$404,0)),"?"))</f>
        <v/>
      </c>
      <c r="D1073" s="32" t="n"/>
      <c r="E1073" s="29" t="n"/>
      <c r="F1073" s="29" t="n"/>
    </row>
    <row r="1074">
      <c r="A1074" s="33" t="n"/>
      <c r="B1074" s="24" t="n"/>
      <c r="C1074" s="34">
        <f>IF($B1074="","",IFERROR(INDEX(Students!$B$5:$B$404,MATCH($B1074,Students!$A$5:$A$404,0)),"?"))</f>
        <v/>
      </c>
      <c r="D1074" s="35" t="n"/>
      <c r="E1074" s="25" t="n"/>
      <c r="F1074" s="25" t="n"/>
    </row>
    <row r="1075">
      <c r="A1075" s="30" t="n"/>
      <c r="B1075" s="28" t="n"/>
      <c r="C1075" s="31">
        <f>IF($B1075="","",IFERROR(INDEX(Students!$B$5:$B$404,MATCH($B1075,Students!$A$5:$A$404,0)),"?"))</f>
        <v/>
      </c>
      <c r="D1075" s="32" t="n"/>
      <c r="E1075" s="29" t="n"/>
      <c r="F1075" s="29" t="n"/>
    </row>
    <row r="1076">
      <c r="A1076" s="33" t="n"/>
      <c r="B1076" s="24" t="n"/>
      <c r="C1076" s="34">
        <f>IF($B1076="","",IFERROR(INDEX(Students!$B$5:$B$404,MATCH($B1076,Students!$A$5:$A$404,0)),"?"))</f>
        <v/>
      </c>
      <c r="D1076" s="35" t="n"/>
      <c r="E1076" s="25" t="n"/>
      <c r="F1076" s="25" t="n"/>
    </row>
    <row r="1077">
      <c r="A1077" s="30" t="n"/>
      <c r="B1077" s="28" t="n"/>
      <c r="C1077" s="31">
        <f>IF($B1077="","",IFERROR(INDEX(Students!$B$5:$B$404,MATCH($B1077,Students!$A$5:$A$404,0)),"?"))</f>
        <v/>
      </c>
      <c r="D1077" s="32" t="n"/>
      <c r="E1077" s="29" t="n"/>
      <c r="F1077" s="29" t="n"/>
    </row>
    <row r="1078">
      <c r="A1078" s="33" t="n"/>
      <c r="B1078" s="24" t="n"/>
      <c r="C1078" s="34">
        <f>IF($B1078="","",IFERROR(INDEX(Students!$B$5:$B$404,MATCH($B1078,Students!$A$5:$A$404,0)),"?"))</f>
        <v/>
      </c>
      <c r="D1078" s="35" t="n"/>
      <c r="E1078" s="25" t="n"/>
      <c r="F1078" s="25" t="n"/>
    </row>
    <row r="1079">
      <c r="A1079" s="30" t="n"/>
      <c r="B1079" s="28" t="n"/>
      <c r="C1079" s="31">
        <f>IF($B1079="","",IFERROR(INDEX(Students!$B$5:$B$404,MATCH($B1079,Students!$A$5:$A$404,0)),"?"))</f>
        <v/>
      </c>
      <c r="D1079" s="32" t="n"/>
      <c r="E1079" s="29" t="n"/>
      <c r="F1079" s="29" t="n"/>
    </row>
    <row r="1080">
      <c r="A1080" s="33" t="n"/>
      <c r="B1080" s="24" t="n"/>
      <c r="C1080" s="34">
        <f>IF($B1080="","",IFERROR(INDEX(Students!$B$5:$B$404,MATCH($B1080,Students!$A$5:$A$404,0)),"?"))</f>
        <v/>
      </c>
      <c r="D1080" s="35" t="n"/>
      <c r="E1080" s="25" t="n"/>
      <c r="F1080" s="25" t="n"/>
    </row>
    <row r="1081">
      <c r="A1081" s="30" t="n"/>
      <c r="B1081" s="28" t="n"/>
      <c r="C1081" s="31">
        <f>IF($B1081="","",IFERROR(INDEX(Students!$B$5:$B$404,MATCH($B1081,Students!$A$5:$A$404,0)),"?"))</f>
        <v/>
      </c>
      <c r="D1081" s="32" t="n"/>
      <c r="E1081" s="29" t="n"/>
      <c r="F1081" s="29" t="n"/>
    </row>
    <row r="1082">
      <c r="A1082" s="33" t="n"/>
      <c r="B1082" s="24" t="n"/>
      <c r="C1082" s="34">
        <f>IF($B1082="","",IFERROR(INDEX(Students!$B$5:$B$404,MATCH($B1082,Students!$A$5:$A$404,0)),"?"))</f>
        <v/>
      </c>
      <c r="D1082" s="35" t="n"/>
      <c r="E1082" s="25" t="n"/>
      <c r="F1082" s="25" t="n"/>
    </row>
    <row r="1083">
      <c r="A1083" s="30" t="n"/>
      <c r="B1083" s="28" t="n"/>
      <c r="C1083" s="31">
        <f>IF($B1083="","",IFERROR(INDEX(Students!$B$5:$B$404,MATCH($B1083,Students!$A$5:$A$404,0)),"?"))</f>
        <v/>
      </c>
      <c r="D1083" s="32" t="n"/>
      <c r="E1083" s="29" t="n"/>
      <c r="F1083" s="29" t="n"/>
    </row>
    <row r="1084">
      <c r="A1084" s="33" t="n"/>
      <c r="B1084" s="24" t="n"/>
      <c r="C1084" s="34">
        <f>IF($B1084="","",IFERROR(INDEX(Students!$B$5:$B$404,MATCH($B1084,Students!$A$5:$A$404,0)),"?"))</f>
        <v/>
      </c>
      <c r="D1084" s="35" t="n"/>
      <c r="E1084" s="25" t="n"/>
      <c r="F1084" s="25" t="n"/>
    </row>
    <row r="1085">
      <c r="A1085" s="30" t="n"/>
      <c r="B1085" s="28" t="n"/>
      <c r="C1085" s="31">
        <f>IF($B1085="","",IFERROR(INDEX(Students!$B$5:$B$404,MATCH($B1085,Students!$A$5:$A$404,0)),"?"))</f>
        <v/>
      </c>
      <c r="D1085" s="32" t="n"/>
      <c r="E1085" s="29" t="n"/>
      <c r="F1085" s="29" t="n"/>
    </row>
    <row r="1086">
      <c r="A1086" s="33" t="n"/>
      <c r="B1086" s="24" t="n"/>
      <c r="C1086" s="34">
        <f>IF($B1086="","",IFERROR(INDEX(Students!$B$5:$B$404,MATCH($B1086,Students!$A$5:$A$404,0)),"?"))</f>
        <v/>
      </c>
      <c r="D1086" s="35" t="n"/>
      <c r="E1086" s="25" t="n"/>
      <c r="F1086" s="25" t="n"/>
    </row>
    <row r="1087">
      <c r="A1087" s="30" t="n"/>
      <c r="B1087" s="28" t="n"/>
      <c r="C1087" s="31">
        <f>IF($B1087="","",IFERROR(INDEX(Students!$B$5:$B$404,MATCH($B1087,Students!$A$5:$A$404,0)),"?"))</f>
        <v/>
      </c>
      <c r="D1087" s="32" t="n"/>
      <c r="E1087" s="29" t="n"/>
      <c r="F1087" s="29" t="n"/>
    </row>
    <row r="1088">
      <c r="A1088" s="33" t="n"/>
      <c r="B1088" s="24" t="n"/>
      <c r="C1088" s="34">
        <f>IF($B1088="","",IFERROR(INDEX(Students!$B$5:$B$404,MATCH($B1088,Students!$A$5:$A$404,0)),"?"))</f>
        <v/>
      </c>
      <c r="D1088" s="35" t="n"/>
      <c r="E1088" s="25" t="n"/>
      <c r="F1088" s="25" t="n"/>
    </row>
    <row r="1089">
      <c r="A1089" s="30" t="n"/>
      <c r="B1089" s="28" t="n"/>
      <c r="C1089" s="31">
        <f>IF($B1089="","",IFERROR(INDEX(Students!$B$5:$B$404,MATCH($B1089,Students!$A$5:$A$404,0)),"?"))</f>
        <v/>
      </c>
      <c r="D1089" s="32" t="n"/>
      <c r="E1089" s="29" t="n"/>
      <c r="F1089" s="29" t="n"/>
    </row>
    <row r="1090">
      <c r="A1090" s="33" t="n"/>
      <c r="B1090" s="24" t="n"/>
      <c r="C1090" s="34">
        <f>IF($B1090="","",IFERROR(INDEX(Students!$B$5:$B$404,MATCH($B1090,Students!$A$5:$A$404,0)),"?"))</f>
        <v/>
      </c>
      <c r="D1090" s="35" t="n"/>
      <c r="E1090" s="25" t="n"/>
      <c r="F1090" s="25" t="n"/>
    </row>
    <row r="1091">
      <c r="A1091" s="30" t="n"/>
      <c r="B1091" s="28" t="n"/>
      <c r="C1091" s="31">
        <f>IF($B1091="","",IFERROR(INDEX(Students!$B$5:$B$404,MATCH($B1091,Students!$A$5:$A$404,0)),"?"))</f>
        <v/>
      </c>
      <c r="D1091" s="32" t="n"/>
      <c r="E1091" s="29" t="n"/>
      <c r="F1091" s="29" t="n"/>
    </row>
    <row r="1092">
      <c r="A1092" s="33" t="n"/>
      <c r="B1092" s="24" t="n"/>
      <c r="C1092" s="34">
        <f>IF($B1092="","",IFERROR(INDEX(Students!$B$5:$B$404,MATCH($B1092,Students!$A$5:$A$404,0)),"?"))</f>
        <v/>
      </c>
      <c r="D1092" s="35" t="n"/>
      <c r="E1092" s="25" t="n"/>
      <c r="F1092" s="25" t="n"/>
    </row>
    <row r="1093">
      <c r="A1093" s="30" t="n"/>
      <c r="B1093" s="28" t="n"/>
      <c r="C1093" s="31">
        <f>IF($B1093="","",IFERROR(INDEX(Students!$B$5:$B$404,MATCH($B1093,Students!$A$5:$A$404,0)),"?"))</f>
        <v/>
      </c>
      <c r="D1093" s="32" t="n"/>
      <c r="E1093" s="29" t="n"/>
      <c r="F1093" s="29" t="n"/>
    </row>
    <row r="1094">
      <c r="A1094" s="33" t="n"/>
      <c r="B1094" s="24" t="n"/>
      <c r="C1094" s="34">
        <f>IF($B1094="","",IFERROR(INDEX(Students!$B$5:$B$404,MATCH($B1094,Students!$A$5:$A$404,0)),"?"))</f>
        <v/>
      </c>
      <c r="D1094" s="35" t="n"/>
      <c r="E1094" s="25" t="n"/>
      <c r="F1094" s="25" t="n"/>
    </row>
    <row r="1095">
      <c r="A1095" s="30" t="n"/>
      <c r="B1095" s="28" t="n"/>
      <c r="C1095" s="31">
        <f>IF($B1095="","",IFERROR(INDEX(Students!$B$5:$B$404,MATCH($B1095,Students!$A$5:$A$404,0)),"?"))</f>
        <v/>
      </c>
      <c r="D1095" s="32" t="n"/>
      <c r="E1095" s="29" t="n"/>
      <c r="F1095" s="29" t="n"/>
    </row>
    <row r="1096">
      <c r="A1096" s="33" t="n"/>
      <c r="B1096" s="24" t="n"/>
      <c r="C1096" s="34">
        <f>IF($B1096="","",IFERROR(INDEX(Students!$B$5:$B$404,MATCH($B1096,Students!$A$5:$A$404,0)),"?"))</f>
        <v/>
      </c>
      <c r="D1096" s="35" t="n"/>
      <c r="E1096" s="25" t="n"/>
      <c r="F1096" s="25" t="n"/>
    </row>
    <row r="1097">
      <c r="A1097" s="30" t="n"/>
      <c r="B1097" s="28" t="n"/>
      <c r="C1097" s="31">
        <f>IF($B1097="","",IFERROR(INDEX(Students!$B$5:$B$404,MATCH($B1097,Students!$A$5:$A$404,0)),"?"))</f>
        <v/>
      </c>
      <c r="D1097" s="32" t="n"/>
      <c r="E1097" s="29" t="n"/>
      <c r="F1097" s="29" t="n"/>
    </row>
    <row r="1098">
      <c r="A1098" s="33" t="n"/>
      <c r="B1098" s="24" t="n"/>
      <c r="C1098" s="34">
        <f>IF($B1098="","",IFERROR(INDEX(Students!$B$5:$B$404,MATCH($B1098,Students!$A$5:$A$404,0)),"?"))</f>
        <v/>
      </c>
      <c r="D1098" s="35" t="n"/>
      <c r="E1098" s="25" t="n"/>
      <c r="F1098" s="25" t="n"/>
    </row>
    <row r="1099">
      <c r="A1099" s="30" t="n"/>
      <c r="B1099" s="28" t="n"/>
      <c r="C1099" s="31">
        <f>IF($B1099="","",IFERROR(INDEX(Students!$B$5:$B$404,MATCH($B1099,Students!$A$5:$A$404,0)),"?"))</f>
        <v/>
      </c>
      <c r="D1099" s="32" t="n"/>
      <c r="E1099" s="29" t="n"/>
      <c r="F1099" s="29" t="n"/>
    </row>
    <row r="1100">
      <c r="A1100" s="33" t="n"/>
      <c r="B1100" s="24" t="n"/>
      <c r="C1100" s="34">
        <f>IF($B1100="","",IFERROR(INDEX(Students!$B$5:$B$404,MATCH($B1100,Students!$A$5:$A$404,0)),"?"))</f>
        <v/>
      </c>
      <c r="D1100" s="35" t="n"/>
      <c r="E1100" s="25" t="n"/>
      <c r="F1100" s="25" t="n"/>
    </row>
    <row r="1101">
      <c r="A1101" s="30" t="n"/>
      <c r="B1101" s="28" t="n"/>
      <c r="C1101" s="31">
        <f>IF($B1101="","",IFERROR(INDEX(Students!$B$5:$B$404,MATCH($B1101,Students!$A$5:$A$404,0)),"?"))</f>
        <v/>
      </c>
      <c r="D1101" s="32" t="n"/>
      <c r="E1101" s="29" t="n"/>
      <c r="F1101" s="29" t="n"/>
    </row>
    <row r="1102">
      <c r="A1102" s="33" t="n"/>
      <c r="B1102" s="24" t="n"/>
      <c r="C1102" s="34">
        <f>IF($B1102="","",IFERROR(INDEX(Students!$B$5:$B$404,MATCH($B1102,Students!$A$5:$A$404,0)),"?"))</f>
        <v/>
      </c>
      <c r="D1102" s="35" t="n"/>
      <c r="E1102" s="25" t="n"/>
      <c r="F1102" s="25" t="n"/>
    </row>
    <row r="1103">
      <c r="A1103" s="30" t="n"/>
      <c r="B1103" s="28" t="n"/>
      <c r="C1103" s="31">
        <f>IF($B1103="","",IFERROR(INDEX(Students!$B$5:$B$404,MATCH($B1103,Students!$A$5:$A$404,0)),"?"))</f>
        <v/>
      </c>
      <c r="D1103" s="32" t="n"/>
      <c r="E1103" s="29" t="n"/>
      <c r="F1103" s="29" t="n"/>
    </row>
    <row r="1104">
      <c r="A1104" s="33" t="n"/>
      <c r="B1104" s="24" t="n"/>
      <c r="C1104" s="34">
        <f>IF($B1104="","",IFERROR(INDEX(Students!$B$5:$B$404,MATCH($B1104,Students!$A$5:$A$404,0)),"?"))</f>
        <v/>
      </c>
      <c r="D1104" s="35" t="n"/>
      <c r="E1104" s="25" t="n"/>
      <c r="F1104" s="25" t="n"/>
    </row>
    <row r="1105">
      <c r="A1105" s="30" t="n"/>
      <c r="B1105" s="28" t="n"/>
      <c r="C1105" s="31">
        <f>IF($B1105="","",IFERROR(INDEX(Students!$B$5:$B$404,MATCH($B1105,Students!$A$5:$A$404,0)),"?"))</f>
        <v/>
      </c>
      <c r="D1105" s="32" t="n"/>
      <c r="E1105" s="29" t="n"/>
      <c r="F1105" s="29" t="n"/>
    </row>
    <row r="1106">
      <c r="A1106" s="33" t="n"/>
      <c r="B1106" s="24" t="n"/>
      <c r="C1106" s="34">
        <f>IF($B1106="","",IFERROR(INDEX(Students!$B$5:$B$404,MATCH($B1106,Students!$A$5:$A$404,0)),"?"))</f>
        <v/>
      </c>
      <c r="D1106" s="35" t="n"/>
      <c r="E1106" s="25" t="n"/>
      <c r="F1106" s="25" t="n"/>
    </row>
    <row r="1107">
      <c r="A1107" s="30" t="n"/>
      <c r="B1107" s="28" t="n"/>
      <c r="C1107" s="31">
        <f>IF($B1107="","",IFERROR(INDEX(Students!$B$5:$B$404,MATCH($B1107,Students!$A$5:$A$404,0)),"?"))</f>
        <v/>
      </c>
      <c r="D1107" s="32" t="n"/>
      <c r="E1107" s="29" t="n"/>
      <c r="F1107" s="29" t="n"/>
    </row>
    <row r="1108">
      <c r="A1108" s="33" t="n"/>
      <c r="B1108" s="24" t="n"/>
      <c r="C1108" s="34">
        <f>IF($B1108="","",IFERROR(INDEX(Students!$B$5:$B$404,MATCH($B1108,Students!$A$5:$A$404,0)),"?"))</f>
        <v/>
      </c>
      <c r="D1108" s="35" t="n"/>
      <c r="E1108" s="25" t="n"/>
      <c r="F1108" s="25" t="n"/>
    </row>
    <row r="1109">
      <c r="A1109" s="30" t="n"/>
      <c r="B1109" s="28" t="n"/>
      <c r="C1109" s="31">
        <f>IF($B1109="","",IFERROR(INDEX(Students!$B$5:$B$404,MATCH($B1109,Students!$A$5:$A$404,0)),"?"))</f>
        <v/>
      </c>
      <c r="D1109" s="32" t="n"/>
      <c r="E1109" s="29" t="n"/>
      <c r="F1109" s="29" t="n"/>
    </row>
    <row r="1110">
      <c r="A1110" s="33" t="n"/>
      <c r="B1110" s="24" t="n"/>
      <c r="C1110" s="34">
        <f>IF($B1110="","",IFERROR(INDEX(Students!$B$5:$B$404,MATCH($B1110,Students!$A$5:$A$404,0)),"?"))</f>
        <v/>
      </c>
      <c r="D1110" s="35" t="n"/>
      <c r="E1110" s="25" t="n"/>
      <c r="F1110" s="25" t="n"/>
    </row>
    <row r="1111">
      <c r="A1111" s="30" t="n"/>
      <c r="B1111" s="28" t="n"/>
      <c r="C1111" s="31">
        <f>IF($B1111="","",IFERROR(INDEX(Students!$B$5:$B$404,MATCH($B1111,Students!$A$5:$A$404,0)),"?"))</f>
        <v/>
      </c>
      <c r="D1111" s="32" t="n"/>
      <c r="E1111" s="29" t="n"/>
      <c r="F1111" s="29" t="n"/>
    </row>
    <row r="1112">
      <c r="A1112" s="33" t="n"/>
      <c r="B1112" s="24" t="n"/>
      <c r="C1112" s="34">
        <f>IF($B1112="","",IFERROR(INDEX(Students!$B$5:$B$404,MATCH($B1112,Students!$A$5:$A$404,0)),"?"))</f>
        <v/>
      </c>
      <c r="D1112" s="35" t="n"/>
      <c r="E1112" s="25" t="n"/>
      <c r="F1112" s="25" t="n"/>
    </row>
    <row r="1113">
      <c r="A1113" s="30" t="n"/>
      <c r="B1113" s="28" t="n"/>
      <c r="C1113" s="31">
        <f>IF($B1113="","",IFERROR(INDEX(Students!$B$5:$B$404,MATCH($B1113,Students!$A$5:$A$404,0)),"?"))</f>
        <v/>
      </c>
      <c r="D1113" s="32" t="n"/>
      <c r="E1113" s="29" t="n"/>
      <c r="F1113" s="29" t="n"/>
    </row>
    <row r="1114">
      <c r="A1114" s="33" t="n"/>
      <c r="B1114" s="24" t="n"/>
      <c r="C1114" s="34">
        <f>IF($B1114="","",IFERROR(INDEX(Students!$B$5:$B$404,MATCH($B1114,Students!$A$5:$A$404,0)),"?"))</f>
        <v/>
      </c>
      <c r="D1114" s="35" t="n"/>
      <c r="E1114" s="25" t="n"/>
      <c r="F1114" s="25" t="n"/>
    </row>
    <row r="1115">
      <c r="A1115" s="30" t="n"/>
      <c r="B1115" s="28" t="n"/>
      <c r="C1115" s="31">
        <f>IF($B1115="","",IFERROR(INDEX(Students!$B$5:$B$404,MATCH($B1115,Students!$A$5:$A$404,0)),"?"))</f>
        <v/>
      </c>
      <c r="D1115" s="32" t="n"/>
      <c r="E1115" s="29" t="n"/>
      <c r="F1115" s="29" t="n"/>
    </row>
    <row r="1116">
      <c r="A1116" s="33" t="n"/>
      <c r="B1116" s="24" t="n"/>
      <c r="C1116" s="34">
        <f>IF($B1116="","",IFERROR(INDEX(Students!$B$5:$B$404,MATCH($B1116,Students!$A$5:$A$404,0)),"?"))</f>
        <v/>
      </c>
      <c r="D1116" s="35" t="n"/>
      <c r="E1116" s="25" t="n"/>
      <c r="F1116" s="25" t="n"/>
    </row>
    <row r="1117">
      <c r="A1117" s="30" t="n"/>
      <c r="B1117" s="28" t="n"/>
      <c r="C1117" s="31">
        <f>IF($B1117="","",IFERROR(INDEX(Students!$B$5:$B$404,MATCH($B1117,Students!$A$5:$A$404,0)),"?"))</f>
        <v/>
      </c>
      <c r="D1117" s="32" t="n"/>
      <c r="E1117" s="29" t="n"/>
      <c r="F1117" s="29" t="n"/>
    </row>
    <row r="1118">
      <c r="A1118" s="33" t="n"/>
      <c r="B1118" s="24" t="n"/>
      <c r="C1118" s="34">
        <f>IF($B1118="","",IFERROR(INDEX(Students!$B$5:$B$404,MATCH($B1118,Students!$A$5:$A$404,0)),"?"))</f>
        <v/>
      </c>
      <c r="D1118" s="35" t="n"/>
      <c r="E1118" s="25" t="n"/>
      <c r="F1118" s="25" t="n"/>
    </row>
    <row r="1119">
      <c r="A1119" s="30" t="n"/>
      <c r="B1119" s="28" t="n"/>
      <c r="C1119" s="31">
        <f>IF($B1119="","",IFERROR(INDEX(Students!$B$5:$B$404,MATCH($B1119,Students!$A$5:$A$404,0)),"?"))</f>
        <v/>
      </c>
      <c r="D1119" s="32" t="n"/>
      <c r="E1119" s="29" t="n"/>
      <c r="F1119" s="29" t="n"/>
    </row>
    <row r="1120">
      <c r="A1120" s="33" t="n"/>
      <c r="B1120" s="24" t="n"/>
      <c r="C1120" s="34">
        <f>IF($B1120="","",IFERROR(INDEX(Students!$B$5:$B$404,MATCH($B1120,Students!$A$5:$A$404,0)),"?"))</f>
        <v/>
      </c>
      <c r="D1120" s="35" t="n"/>
      <c r="E1120" s="25" t="n"/>
      <c r="F1120" s="25" t="n"/>
    </row>
    <row r="1121">
      <c r="A1121" s="30" t="n"/>
      <c r="B1121" s="28" t="n"/>
      <c r="C1121" s="31">
        <f>IF($B1121="","",IFERROR(INDEX(Students!$B$5:$B$404,MATCH($B1121,Students!$A$5:$A$404,0)),"?"))</f>
        <v/>
      </c>
      <c r="D1121" s="32" t="n"/>
      <c r="E1121" s="29" t="n"/>
      <c r="F1121" s="29" t="n"/>
    </row>
    <row r="1122">
      <c r="A1122" s="33" t="n"/>
      <c r="B1122" s="24" t="n"/>
      <c r="C1122" s="34">
        <f>IF($B1122="","",IFERROR(INDEX(Students!$B$5:$B$404,MATCH($B1122,Students!$A$5:$A$404,0)),"?"))</f>
        <v/>
      </c>
      <c r="D1122" s="35" t="n"/>
      <c r="E1122" s="25" t="n"/>
      <c r="F1122" s="25" t="n"/>
    </row>
    <row r="1123">
      <c r="A1123" s="30" t="n"/>
      <c r="B1123" s="28" t="n"/>
      <c r="C1123" s="31">
        <f>IF($B1123="","",IFERROR(INDEX(Students!$B$5:$B$404,MATCH($B1123,Students!$A$5:$A$404,0)),"?"))</f>
        <v/>
      </c>
      <c r="D1123" s="32" t="n"/>
      <c r="E1123" s="29" t="n"/>
      <c r="F1123" s="29" t="n"/>
    </row>
    <row r="1124">
      <c r="A1124" s="33" t="n"/>
      <c r="B1124" s="24" t="n"/>
      <c r="C1124" s="34">
        <f>IF($B1124="","",IFERROR(INDEX(Students!$B$5:$B$404,MATCH($B1124,Students!$A$5:$A$404,0)),"?"))</f>
        <v/>
      </c>
      <c r="D1124" s="35" t="n"/>
      <c r="E1124" s="25" t="n"/>
      <c r="F1124" s="25" t="n"/>
    </row>
    <row r="1125">
      <c r="A1125" s="30" t="n"/>
      <c r="B1125" s="28" t="n"/>
      <c r="C1125" s="31">
        <f>IF($B1125="","",IFERROR(INDEX(Students!$B$5:$B$404,MATCH($B1125,Students!$A$5:$A$404,0)),"?"))</f>
        <v/>
      </c>
      <c r="D1125" s="32" t="n"/>
      <c r="E1125" s="29" t="n"/>
      <c r="F1125" s="29" t="n"/>
    </row>
    <row r="1126">
      <c r="A1126" s="33" t="n"/>
      <c r="B1126" s="24" t="n"/>
      <c r="C1126" s="34">
        <f>IF($B1126="","",IFERROR(INDEX(Students!$B$5:$B$404,MATCH($B1126,Students!$A$5:$A$404,0)),"?"))</f>
        <v/>
      </c>
      <c r="D1126" s="35" t="n"/>
      <c r="E1126" s="25" t="n"/>
      <c r="F1126" s="25" t="n"/>
    </row>
    <row r="1127">
      <c r="A1127" s="30" t="n"/>
      <c r="B1127" s="28" t="n"/>
      <c r="C1127" s="31">
        <f>IF($B1127="","",IFERROR(INDEX(Students!$B$5:$B$404,MATCH($B1127,Students!$A$5:$A$404,0)),"?"))</f>
        <v/>
      </c>
      <c r="D1127" s="32" t="n"/>
      <c r="E1127" s="29" t="n"/>
      <c r="F1127" s="29" t="n"/>
    </row>
    <row r="1128">
      <c r="A1128" s="33" t="n"/>
      <c r="B1128" s="24" t="n"/>
      <c r="C1128" s="34">
        <f>IF($B1128="","",IFERROR(INDEX(Students!$B$5:$B$404,MATCH($B1128,Students!$A$5:$A$404,0)),"?"))</f>
        <v/>
      </c>
      <c r="D1128" s="35" t="n"/>
      <c r="E1128" s="25" t="n"/>
      <c r="F1128" s="25" t="n"/>
    </row>
    <row r="1129">
      <c r="A1129" s="30" t="n"/>
      <c r="B1129" s="28" t="n"/>
      <c r="C1129" s="31">
        <f>IF($B1129="","",IFERROR(INDEX(Students!$B$5:$B$404,MATCH($B1129,Students!$A$5:$A$404,0)),"?"))</f>
        <v/>
      </c>
      <c r="D1129" s="32" t="n"/>
      <c r="E1129" s="29" t="n"/>
      <c r="F1129" s="29" t="n"/>
    </row>
    <row r="1130">
      <c r="A1130" s="33" t="n"/>
      <c r="B1130" s="24" t="n"/>
      <c r="C1130" s="34">
        <f>IF($B1130="","",IFERROR(INDEX(Students!$B$5:$B$404,MATCH($B1130,Students!$A$5:$A$404,0)),"?"))</f>
        <v/>
      </c>
      <c r="D1130" s="35" t="n"/>
      <c r="E1130" s="25" t="n"/>
      <c r="F1130" s="25" t="n"/>
    </row>
    <row r="1131">
      <c r="A1131" s="30" t="n"/>
      <c r="B1131" s="28" t="n"/>
      <c r="C1131" s="31">
        <f>IF($B1131="","",IFERROR(INDEX(Students!$B$5:$B$404,MATCH($B1131,Students!$A$5:$A$404,0)),"?"))</f>
        <v/>
      </c>
      <c r="D1131" s="32" t="n"/>
      <c r="E1131" s="29" t="n"/>
      <c r="F1131" s="29" t="n"/>
    </row>
    <row r="1132">
      <c r="A1132" s="33" t="n"/>
      <c r="B1132" s="24" t="n"/>
      <c r="C1132" s="34">
        <f>IF($B1132="","",IFERROR(INDEX(Students!$B$5:$B$404,MATCH($B1132,Students!$A$5:$A$404,0)),"?"))</f>
        <v/>
      </c>
      <c r="D1132" s="35" t="n"/>
      <c r="E1132" s="25" t="n"/>
      <c r="F1132" s="25" t="n"/>
    </row>
    <row r="1133">
      <c r="A1133" s="30" t="n"/>
      <c r="B1133" s="28" t="n"/>
      <c r="C1133" s="31">
        <f>IF($B1133="","",IFERROR(INDEX(Students!$B$5:$B$404,MATCH($B1133,Students!$A$5:$A$404,0)),"?"))</f>
        <v/>
      </c>
      <c r="D1133" s="32" t="n"/>
      <c r="E1133" s="29" t="n"/>
      <c r="F1133" s="29" t="n"/>
    </row>
    <row r="1134">
      <c r="A1134" s="33" t="n"/>
      <c r="B1134" s="24" t="n"/>
      <c r="C1134" s="34">
        <f>IF($B1134="","",IFERROR(INDEX(Students!$B$5:$B$404,MATCH($B1134,Students!$A$5:$A$404,0)),"?"))</f>
        <v/>
      </c>
      <c r="D1134" s="35" t="n"/>
      <c r="E1134" s="25" t="n"/>
      <c r="F1134" s="25" t="n"/>
    </row>
    <row r="1135">
      <c r="A1135" s="30" t="n"/>
      <c r="B1135" s="28" t="n"/>
      <c r="C1135" s="31">
        <f>IF($B1135="","",IFERROR(INDEX(Students!$B$5:$B$404,MATCH($B1135,Students!$A$5:$A$404,0)),"?"))</f>
        <v/>
      </c>
      <c r="D1135" s="32" t="n"/>
      <c r="E1135" s="29" t="n"/>
      <c r="F1135" s="29" t="n"/>
    </row>
    <row r="1136">
      <c r="A1136" s="33" t="n"/>
      <c r="B1136" s="24" t="n"/>
      <c r="C1136" s="34">
        <f>IF($B1136="","",IFERROR(INDEX(Students!$B$5:$B$404,MATCH($B1136,Students!$A$5:$A$404,0)),"?"))</f>
        <v/>
      </c>
      <c r="D1136" s="35" t="n"/>
      <c r="E1136" s="25" t="n"/>
      <c r="F1136" s="25" t="n"/>
    </row>
    <row r="1137">
      <c r="A1137" s="30" t="n"/>
      <c r="B1137" s="28" t="n"/>
      <c r="C1137" s="31">
        <f>IF($B1137="","",IFERROR(INDEX(Students!$B$5:$B$404,MATCH($B1137,Students!$A$5:$A$404,0)),"?"))</f>
        <v/>
      </c>
      <c r="D1137" s="32" t="n"/>
      <c r="E1137" s="29" t="n"/>
      <c r="F1137" s="29" t="n"/>
    </row>
    <row r="1138">
      <c r="A1138" s="33" t="n"/>
      <c r="B1138" s="24" t="n"/>
      <c r="C1138" s="34">
        <f>IF($B1138="","",IFERROR(INDEX(Students!$B$5:$B$404,MATCH($B1138,Students!$A$5:$A$404,0)),"?"))</f>
        <v/>
      </c>
      <c r="D1138" s="35" t="n"/>
      <c r="E1138" s="25" t="n"/>
      <c r="F1138" s="25" t="n"/>
    </row>
    <row r="1139">
      <c r="A1139" s="30" t="n"/>
      <c r="B1139" s="28" t="n"/>
      <c r="C1139" s="31">
        <f>IF($B1139="","",IFERROR(INDEX(Students!$B$5:$B$404,MATCH($B1139,Students!$A$5:$A$404,0)),"?"))</f>
        <v/>
      </c>
      <c r="D1139" s="32" t="n"/>
      <c r="E1139" s="29" t="n"/>
      <c r="F1139" s="29" t="n"/>
    </row>
    <row r="1140">
      <c r="A1140" s="33" t="n"/>
      <c r="B1140" s="24" t="n"/>
      <c r="C1140" s="34">
        <f>IF($B1140="","",IFERROR(INDEX(Students!$B$5:$B$404,MATCH($B1140,Students!$A$5:$A$404,0)),"?"))</f>
        <v/>
      </c>
      <c r="D1140" s="35" t="n"/>
      <c r="E1140" s="25" t="n"/>
      <c r="F1140" s="25" t="n"/>
    </row>
    <row r="1141">
      <c r="A1141" s="30" t="n"/>
      <c r="B1141" s="28" t="n"/>
      <c r="C1141" s="31">
        <f>IF($B1141="","",IFERROR(INDEX(Students!$B$5:$B$404,MATCH($B1141,Students!$A$5:$A$404,0)),"?"))</f>
        <v/>
      </c>
      <c r="D1141" s="32" t="n"/>
      <c r="E1141" s="29" t="n"/>
      <c r="F1141" s="29" t="n"/>
    </row>
    <row r="1142">
      <c r="A1142" s="33" t="n"/>
      <c r="B1142" s="24" t="n"/>
      <c r="C1142" s="34">
        <f>IF($B1142="","",IFERROR(INDEX(Students!$B$5:$B$404,MATCH($B1142,Students!$A$5:$A$404,0)),"?"))</f>
        <v/>
      </c>
      <c r="D1142" s="35" t="n"/>
      <c r="E1142" s="25" t="n"/>
      <c r="F1142" s="25" t="n"/>
    </row>
    <row r="1143">
      <c r="A1143" s="30" t="n"/>
      <c r="B1143" s="28" t="n"/>
      <c r="C1143" s="31">
        <f>IF($B1143="","",IFERROR(INDEX(Students!$B$5:$B$404,MATCH($B1143,Students!$A$5:$A$404,0)),"?"))</f>
        <v/>
      </c>
      <c r="D1143" s="32" t="n"/>
      <c r="E1143" s="29" t="n"/>
      <c r="F1143" s="29" t="n"/>
    </row>
    <row r="1144">
      <c r="A1144" s="33" t="n"/>
      <c r="B1144" s="24" t="n"/>
      <c r="C1144" s="34">
        <f>IF($B1144="","",IFERROR(INDEX(Students!$B$5:$B$404,MATCH($B1144,Students!$A$5:$A$404,0)),"?"))</f>
        <v/>
      </c>
      <c r="D1144" s="35" t="n"/>
      <c r="E1144" s="25" t="n"/>
      <c r="F1144" s="25" t="n"/>
    </row>
    <row r="1145">
      <c r="A1145" s="30" t="n"/>
      <c r="B1145" s="28" t="n"/>
      <c r="C1145" s="31">
        <f>IF($B1145="","",IFERROR(INDEX(Students!$B$5:$B$404,MATCH($B1145,Students!$A$5:$A$404,0)),"?"))</f>
        <v/>
      </c>
      <c r="D1145" s="32" t="n"/>
      <c r="E1145" s="29" t="n"/>
      <c r="F1145" s="29" t="n"/>
    </row>
    <row r="1146">
      <c r="A1146" s="33" t="n"/>
      <c r="B1146" s="24" t="n"/>
      <c r="C1146" s="34">
        <f>IF($B1146="","",IFERROR(INDEX(Students!$B$5:$B$404,MATCH($B1146,Students!$A$5:$A$404,0)),"?"))</f>
        <v/>
      </c>
      <c r="D1146" s="35" t="n"/>
      <c r="E1146" s="25" t="n"/>
      <c r="F1146" s="25" t="n"/>
    </row>
    <row r="1147">
      <c r="A1147" s="30" t="n"/>
      <c r="B1147" s="28" t="n"/>
      <c r="C1147" s="31">
        <f>IF($B1147="","",IFERROR(INDEX(Students!$B$5:$B$404,MATCH($B1147,Students!$A$5:$A$404,0)),"?"))</f>
        <v/>
      </c>
      <c r="D1147" s="32" t="n"/>
      <c r="E1147" s="29" t="n"/>
      <c r="F1147" s="29" t="n"/>
    </row>
    <row r="1148">
      <c r="A1148" s="33" t="n"/>
      <c r="B1148" s="24" t="n"/>
      <c r="C1148" s="34">
        <f>IF($B1148="","",IFERROR(INDEX(Students!$B$5:$B$404,MATCH($B1148,Students!$A$5:$A$404,0)),"?"))</f>
        <v/>
      </c>
      <c r="D1148" s="35" t="n"/>
      <c r="E1148" s="25" t="n"/>
      <c r="F1148" s="25" t="n"/>
    </row>
    <row r="1149">
      <c r="A1149" s="30" t="n"/>
      <c r="B1149" s="28" t="n"/>
      <c r="C1149" s="31">
        <f>IF($B1149="","",IFERROR(INDEX(Students!$B$5:$B$404,MATCH($B1149,Students!$A$5:$A$404,0)),"?"))</f>
        <v/>
      </c>
      <c r="D1149" s="32" t="n"/>
      <c r="E1149" s="29" t="n"/>
      <c r="F1149" s="29" t="n"/>
    </row>
    <row r="1150">
      <c r="A1150" s="33" t="n"/>
      <c r="B1150" s="24" t="n"/>
      <c r="C1150" s="34">
        <f>IF($B1150="","",IFERROR(INDEX(Students!$B$5:$B$404,MATCH($B1150,Students!$A$5:$A$404,0)),"?"))</f>
        <v/>
      </c>
      <c r="D1150" s="35" t="n"/>
      <c r="E1150" s="25" t="n"/>
      <c r="F1150" s="25" t="n"/>
    </row>
    <row r="1151">
      <c r="A1151" s="30" t="n"/>
      <c r="B1151" s="28" t="n"/>
      <c r="C1151" s="31">
        <f>IF($B1151="","",IFERROR(INDEX(Students!$B$5:$B$404,MATCH($B1151,Students!$A$5:$A$404,0)),"?"))</f>
        <v/>
      </c>
      <c r="D1151" s="32" t="n"/>
      <c r="E1151" s="29" t="n"/>
      <c r="F1151" s="29" t="n"/>
    </row>
    <row r="1152">
      <c r="A1152" s="33" t="n"/>
      <c r="B1152" s="24" t="n"/>
      <c r="C1152" s="34">
        <f>IF($B1152="","",IFERROR(INDEX(Students!$B$5:$B$404,MATCH($B1152,Students!$A$5:$A$404,0)),"?"))</f>
        <v/>
      </c>
      <c r="D1152" s="35" t="n"/>
      <c r="E1152" s="25" t="n"/>
      <c r="F1152" s="25" t="n"/>
    </row>
    <row r="1153">
      <c r="A1153" s="30" t="n"/>
      <c r="B1153" s="28" t="n"/>
      <c r="C1153" s="31">
        <f>IF($B1153="","",IFERROR(INDEX(Students!$B$5:$B$404,MATCH($B1153,Students!$A$5:$A$404,0)),"?"))</f>
        <v/>
      </c>
      <c r="D1153" s="32" t="n"/>
      <c r="E1153" s="29" t="n"/>
      <c r="F1153" s="29" t="n"/>
    </row>
    <row r="1154">
      <c r="A1154" s="33" t="n"/>
      <c r="B1154" s="24" t="n"/>
      <c r="C1154" s="34">
        <f>IF($B1154="","",IFERROR(INDEX(Students!$B$5:$B$404,MATCH($B1154,Students!$A$5:$A$404,0)),"?"))</f>
        <v/>
      </c>
      <c r="D1154" s="35" t="n"/>
      <c r="E1154" s="25" t="n"/>
      <c r="F1154" s="25" t="n"/>
    </row>
    <row r="1155">
      <c r="A1155" s="30" t="n"/>
      <c r="B1155" s="28" t="n"/>
      <c r="C1155" s="31">
        <f>IF($B1155="","",IFERROR(INDEX(Students!$B$5:$B$404,MATCH($B1155,Students!$A$5:$A$404,0)),"?"))</f>
        <v/>
      </c>
      <c r="D1155" s="32" t="n"/>
      <c r="E1155" s="29" t="n"/>
      <c r="F1155" s="29" t="n"/>
    </row>
    <row r="1156">
      <c r="A1156" s="33" t="n"/>
      <c r="B1156" s="24" t="n"/>
      <c r="C1156" s="34">
        <f>IF($B1156="","",IFERROR(INDEX(Students!$B$5:$B$404,MATCH($B1156,Students!$A$5:$A$404,0)),"?"))</f>
        <v/>
      </c>
      <c r="D1156" s="35" t="n"/>
      <c r="E1156" s="25" t="n"/>
      <c r="F1156" s="25" t="n"/>
    </row>
    <row r="1157">
      <c r="A1157" s="30" t="n"/>
      <c r="B1157" s="28" t="n"/>
      <c r="C1157" s="31">
        <f>IF($B1157="","",IFERROR(INDEX(Students!$B$5:$B$404,MATCH($B1157,Students!$A$5:$A$404,0)),"?"))</f>
        <v/>
      </c>
      <c r="D1157" s="32" t="n"/>
      <c r="E1157" s="29" t="n"/>
      <c r="F1157" s="29" t="n"/>
    </row>
    <row r="1158">
      <c r="A1158" s="33" t="n"/>
      <c r="B1158" s="24" t="n"/>
      <c r="C1158" s="34">
        <f>IF($B1158="","",IFERROR(INDEX(Students!$B$5:$B$404,MATCH($B1158,Students!$A$5:$A$404,0)),"?"))</f>
        <v/>
      </c>
      <c r="D1158" s="35" t="n"/>
      <c r="E1158" s="25" t="n"/>
      <c r="F1158" s="25" t="n"/>
    </row>
    <row r="1159">
      <c r="A1159" s="30" t="n"/>
      <c r="B1159" s="28" t="n"/>
      <c r="C1159" s="31">
        <f>IF($B1159="","",IFERROR(INDEX(Students!$B$5:$B$404,MATCH($B1159,Students!$A$5:$A$404,0)),"?"))</f>
        <v/>
      </c>
      <c r="D1159" s="32" t="n"/>
      <c r="E1159" s="29" t="n"/>
      <c r="F1159" s="29" t="n"/>
    </row>
    <row r="1160">
      <c r="A1160" s="33" t="n"/>
      <c r="B1160" s="24" t="n"/>
      <c r="C1160" s="34">
        <f>IF($B1160="","",IFERROR(INDEX(Students!$B$5:$B$404,MATCH($B1160,Students!$A$5:$A$404,0)),"?"))</f>
        <v/>
      </c>
      <c r="D1160" s="35" t="n"/>
      <c r="E1160" s="25" t="n"/>
      <c r="F1160" s="25" t="n"/>
    </row>
    <row r="1161">
      <c r="A1161" s="30" t="n"/>
      <c r="B1161" s="28" t="n"/>
      <c r="C1161" s="31">
        <f>IF($B1161="","",IFERROR(INDEX(Students!$B$5:$B$404,MATCH($B1161,Students!$A$5:$A$404,0)),"?"))</f>
        <v/>
      </c>
      <c r="D1161" s="32" t="n"/>
      <c r="E1161" s="29" t="n"/>
      <c r="F1161" s="29" t="n"/>
    </row>
    <row r="1162">
      <c r="A1162" s="33" t="n"/>
      <c r="B1162" s="24" t="n"/>
      <c r="C1162" s="34">
        <f>IF($B1162="","",IFERROR(INDEX(Students!$B$5:$B$404,MATCH($B1162,Students!$A$5:$A$404,0)),"?"))</f>
        <v/>
      </c>
      <c r="D1162" s="35" t="n"/>
      <c r="E1162" s="25" t="n"/>
      <c r="F1162" s="25" t="n"/>
    </row>
    <row r="1163">
      <c r="A1163" s="30" t="n"/>
      <c r="B1163" s="28" t="n"/>
      <c r="C1163" s="31">
        <f>IF($B1163="","",IFERROR(INDEX(Students!$B$5:$B$404,MATCH($B1163,Students!$A$5:$A$404,0)),"?"))</f>
        <v/>
      </c>
      <c r="D1163" s="32" t="n"/>
      <c r="E1163" s="29" t="n"/>
      <c r="F1163" s="29" t="n"/>
    </row>
    <row r="1164">
      <c r="A1164" s="33" t="n"/>
      <c r="B1164" s="24" t="n"/>
      <c r="C1164" s="34">
        <f>IF($B1164="","",IFERROR(INDEX(Students!$B$5:$B$404,MATCH($B1164,Students!$A$5:$A$404,0)),"?"))</f>
        <v/>
      </c>
      <c r="D1164" s="35" t="n"/>
      <c r="E1164" s="25" t="n"/>
      <c r="F1164" s="25" t="n"/>
    </row>
    <row r="1165">
      <c r="A1165" s="30" t="n"/>
      <c r="B1165" s="28" t="n"/>
      <c r="C1165" s="31">
        <f>IF($B1165="","",IFERROR(INDEX(Students!$B$5:$B$404,MATCH($B1165,Students!$A$5:$A$404,0)),"?"))</f>
        <v/>
      </c>
      <c r="D1165" s="32" t="n"/>
      <c r="E1165" s="29" t="n"/>
      <c r="F1165" s="29" t="n"/>
    </row>
    <row r="1166">
      <c r="A1166" s="33" t="n"/>
      <c r="B1166" s="24" t="n"/>
      <c r="C1166" s="34">
        <f>IF($B1166="","",IFERROR(INDEX(Students!$B$5:$B$404,MATCH($B1166,Students!$A$5:$A$404,0)),"?"))</f>
        <v/>
      </c>
      <c r="D1166" s="35" t="n"/>
      <c r="E1166" s="25" t="n"/>
      <c r="F1166" s="25" t="n"/>
    </row>
    <row r="1167">
      <c r="A1167" s="30" t="n"/>
      <c r="B1167" s="28" t="n"/>
      <c r="C1167" s="31">
        <f>IF($B1167="","",IFERROR(INDEX(Students!$B$5:$B$404,MATCH($B1167,Students!$A$5:$A$404,0)),"?"))</f>
        <v/>
      </c>
      <c r="D1167" s="32" t="n"/>
      <c r="E1167" s="29" t="n"/>
      <c r="F1167" s="29" t="n"/>
    </row>
    <row r="1168">
      <c r="A1168" s="33" t="n"/>
      <c r="B1168" s="24" t="n"/>
      <c r="C1168" s="34">
        <f>IF($B1168="","",IFERROR(INDEX(Students!$B$5:$B$404,MATCH($B1168,Students!$A$5:$A$404,0)),"?"))</f>
        <v/>
      </c>
      <c r="D1168" s="35" t="n"/>
      <c r="E1168" s="25" t="n"/>
      <c r="F1168" s="25" t="n"/>
    </row>
    <row r="1169">
      <c r="A1169" s="30" t="n"/>
      <c r="B1169" s="28" t="n"/>
      <c r="C1169" s="31">
        <f>IF($B1169="","",IFERROR(INDEX(Students!$B$5:$B$404,MATCH($B1169,Students!$A$5:$A$404,0)),"?"))</f>
        <v/>
      </c>
      <c r="D1169" s="32" t="n"/>
      <c r="E1169" s="29" t="n"/>
      <c r="F1169" s="29" t="n"/>
    </row>
    <row r="1170">
      <c r="A1170" s="33" t="n"/>
      <c r="B1170" s="24" t="n"/>
      <c r="C1170" s="34">
        <f>IF($B1170="","",IFERROR(INDEX(Students!$B$5:$B$404,MATCH($B1170,Students!$A$5:$A$404,0)),"?"))</f>
        <v/>
      </c>
      <c r="D1170" s="35" t="n"/>
      <c r="E1170" s="25" t="n"/>
      <c r="F1170" s="25" t="n"/>
    </row>
    <row r="1171">
      <c r="A1171" s="30" t="n"/>
      <c r="B1171" s="28" t="n"/>
      <c r="C1171" s="31">
        <f>IF($B1171="","",IFERROR(INDEX(Students!$B$5:$B$404,MATCH($B1171,Students!$A$5:$A$404,0)),"?"))</f>
        <v/>
      </c>
      <c r="D1171" s="32" t="n"/>
      <c r="E1171" s="29" t="n"/>
      <c r="F1171" s="29" t="n"/>
    </row>
    <row r="1172">
      <c r="A1172" s="33" t="n"/>
      <c r="B1172" s="24" t="n"/>
      <c r="C1172" s="34">
        <f>IF($B1172="","",IFERROR(INDEX(Students!$B$5:$B$404,MATCH($B1172,Students!$A$5:$A$404,0)),"?"))</f>
        <v/>
      </c>
      <c r="D1172" s="35" t="n"/>
      <c r="E1172" s="25" t="n"/>
      <c r="F1172" s="25" t="n"/>
    </row>
    <row r="1173">
      <c r="A1173" s="30" t="n"/>
      <c r="B1173" s="28" t="n"/>
      <c r="C1173" s="31">
        <f>IF($B1173="","",IFERROR(INDEX(Students!$B$5:$B$404,MATCH($B1173,Students!$A$5:$A$404,0)),"?"))</f>
        <v/>
      </c>
      <c r="D1173" s="32" t="n"/>
      <c r="E1173" s="29" t="n"/>
      <c r="F1173" s="29" t="n"/>
    </row>
    <row r="1174">
      <c r="A1174" s="33" t="n"/>
      <c r="B1174" s="24" t="n"/>
      <c r="C1174" s="34">
        <f>IF($B1174="","",IFERROR(INDEX(Students!$B$5:$B$404,MATCH($B1174,Students!$A$5:$A$404,0)),"?"))</f>
        <v/>
      </c>
      <c r="D1174" s="35" t="n"/>
      <c r="E1174" s="25" t="n"/>
      <c r="F1174" s="25" t="n"/>
    </row>
    <row r="1175">
      <c r="A1175" s="30" t="n"/>
      <c r="B1175" s="28" t="n"/>
      <c r="C1175" s="31">
        <f>IF($B1175="","",IFERROR(INDEX(Students!$B$5:$B$404,MATCH($B1175,Students!$A$5:$A$404,0)),"?"))</f>
        <v/>
      </c>
      <c r="D1175" s="32" t="n"/>
      <c r="E1175" s="29" t="n"/>
      <c r="F1175" s="29" t="n"/>
    </row>
    <row r="1176">
      <c r="A1176" s="33" t="n"/>
      <c r="B1176" s="24" t="n"/>
      <c r="C1176" s="34">
        <f>IF($B1176="","",IFERROR(INDEX(Students!$B$5:$B$404,MATCH($B1176,Students!$A$5:$A$404,0)),"?"))</f>
        <v/>
      </c>
      <c r="D1176" s="35" t="n"/>
      <c r="E1176" s="25" t="n"/>
      <c r="F1176" s="25" t="n"/>
    </row>
    <row r="1177">
      <c r="A1177" s="30" t="n"/>
      <c r="B1177" s="28" t="n"/>
      <c r="C1177" s="31">
        <f>IF($B1177="","",IFERROR(INDEX(Students!$B$5:$B$404,MATCH($B1177,Students!$A$5:$A$404,0)),"?"))</f>
        <v/>
      </c>
      <c r="D1177" s="32" t="n"/>
      <c r="E1177" s="29" t="n"/>
      <c r="F1177" s="29" t="n"/>
    </row>
    <row r="1178">
      <c r="A1178" s="33" t="n"/>
      <c r="B1178" s="24" t="n"/>
      <c r="C1178" s="34">
        <f>IF($B1178="","",IFERROR(INDEX(Students!$B$5:$B$404,MATCH($B1178,Students!$A$5:$A$404,0)),"?"))</f>
        <v/>
      </c>
      <c r="D1178" s="35" t="n"/>
      <c r="E1178" s="25" t="n"/>
      <c r="F1178" s="25" t="n"/>
    </row>
    <row r="1179">
      <c r="A1179" s="30" t="n"/>
      <c r="B1179" s="28" t="n"/>
      <c r="C1179" s="31">
        <f>IF($B1179="","",IFERROR(INDEX(Students!$B$5:$B$404,MATCH($B1179,Students!$A$5:$A$404,0)),"?"))</f>
        <v/>
      </c>
      <c r="D1179" s="32" t="n"/>
      <c r="E1179" s="29" t="n"/>
      <c r="F1179" s="29" t="n"/>
    </row>
    <row r="1180">
      <c r="A1180" s="33" t="n"/>
      <c r="B1180" s="24" t="n"/>
      <c r="C1180" s="34">
        <f>IF($B1180="","",IFERROR(INDEX(Students!$B$5:$B$404,MATCH($B1180,Students!$A$5:$A$404,0)),"?"))</f>
        <v/>
      </c>
      <c r="D1180" s="35" t="n"/>
      <c r="E1180" s="25" t="n"/>
      <c r="F1180" s="25" t="n"/>
    </row>
    <row r="1181">
      <c r="A1181" s="30" t="n"/>
      <c r="B1181" s="28" t="n"/>
      <c r="C1181" s="31">
        <f>IF($B1181="","",IFERROR(INDEX(Students!$B$5:$B$404,MATCH($B1181,Students!$A$5:$A$404,0)),"?"))</f>
        <v/>
      </c>
      <c r="D1181" s="32" t="n"/>
      <c r="E1181" s="29" t="n"/>
      <c r="F1181" s="29" t="n"/>
    </row>
    <row r="1182">
      <c r="A1182" s="33" t="n"/>
      <c r="B1182" s="24" t="n"/>
      <c r="C1182" s="34">
        <f>IF($B1182="","",IFERROR(INDEX(Students!$B$5:$B$404,MATCH($B1182,Students!$A$5:$A$404,0)),"?"))</f>
        <v/>
      </c>
      <c r="D1182" s="35" t="n"/>
      <c r="E1182" s="25" t="n"/>
      <c r="F1182" s="25" t="n"/>
    </row>
    <row r="1183">
      <c r="A1183" s="30" t="n"/>
      <c r="B1183" s="28" t="n"/>
      <c r="C1183" s="31">
        <f>IF($B1183="","",IFERROR(INDEX(Students!$B$5:$B$404,MATCH($B1183,Students!$A$5:$A$404,0)),"?"))</f>
        <v/>
      </c>
      <c r="D1183" s="32" t="n"/>
      <c r="E1183" s="29" t="n"/>
      <c r="F1183" s="29" t="n"/>
    </row>
    <row r="1184">
      <c r="A1184" s="33" t="n"/>
      <c r="B1184" s="24" t="n"/>
      <c r="C1184" s="34">
        <f>IF($B1184="","",IFERROR(INDEX(Students!$B$5:$B$404,MATCH($B1184,Students!$A$5:$A$404,0)),"?"))</f>
        <v/>
      </c>
      <c r="D1184" s="35" t="n"/>
      <c r="E1184" s="25" t="n"/>
      <c r="F1184" s="25" t="n"/>
    </row>
    <row r="1185">
      <c r="A1185" s="30" t="n"/>
      <c r="B1185" s="28" t="n"/>
      <c r="C1185" s="31">
        <f>IF($B1185="","",IFERROR(INDEX(Students!$B$5:$B$404,MATCH($B1185,Students!$A$5:$A$404,0)),"?"))</f>
        <v/>
      </c>
      <c r="D1185" s="32" t="n"/>
      <c r="E1185" s="29" t="n"/>
      <c r="F1185" s="29" t="n"/>
    </row>
    <row r="1186">
      <c r="A1186" s="33" t="n"/>
      <c r="B1186" s="24" t="n"/>
      <c r="C1186" s="34">
        <f>IF($B1186="","",IFERROR(INDEX(Students!$B$5:$B$404,MATCH($B1186,Students!$A$5:$A$404,0)),"?"))</f>
        <v/>
      </c>
      <c r="D1186" s="35" t="n"/>
      <c r="E1186" s="25" t="n"/>
      <c r="F1186" s="25" t="n"/>
    </row>
    <row r="1187">
      <c r="A1187" s="30" t="n"/>
      <c r="B1187" s="28" t="n"/>
      <c r="C1187" s="31">
        <f>IF($B1187="","",IFERROR(INDEX(Students!$B$5:$B$404,MATCH($B1187,Students!$A$5:$A$404,0)),"?"))</f>
        <v/>
      </c>
      <c r="D1187" s="32" t="n"/>
      <c r="E1187" s="29" t="n"/>
      <c r="F1187" s="29" t="n"/>
    </row>
    <row r="1188">
      <c r="A1188" s="33" t="n"/>
      <c r="B1188" s="24" t="n"/>
      <c r="C1188" s="34">
        <f>IF($B1188="","",IFERROR(INDEX(Students!$B$5:$B$404,MATCH($B1188,Students!$A$5:$A$404,0)),"?"))</f>
        <v/>
      </c>
      <c r="D1188" s="35" t="n"/>
      <c r="E1188" s="25" t="n"/>
      <c r="F1188" s="25" t="n"/>
    </row>
    <row r="1189">
      <c r="A1189" s="30" t="n"/>
      <c r="B1189" s="28" t="n"/>
      <c r="C1189" s="31">
        <f>IF($B1189="","",IFERROR(INDEX(Students!$B$5:$B$404,MATCH($B1189,Students!$A$5:$A$404,0)),"?"))</f>
        <v/>
      </c>
      <c r="D1189" s="32" t="n"/>
      <c r="E1189" s="29" t="n"/>
      <c r="F1189" s="29" t="n"/>
    </row>
    <row r="1190">
      <c r="A1190" s="33" t="n"/>
      <c r="B1190" s="24" t="n"/>
      <c r="C1190" s="34">
        <f>IF($B1190="","",IFERROR(INDEX(Students!$B$5:$B$404,MATCH($B1190,Students!$A$5:$A$404,0)),"?"))</f>
        <v/>
      </c>
      <c r="D1190" s="35" t="n"/>
      <c r="E1190" s="25" t="n"/>
      <c r="F1190" s="25" t="n"/>
    </row>
    <row r="1191">
      <c r="A1191" s="30" t="n"/>
      <c r="B1191" s="28" t="n"/>
      <c r="C1191" s="31">
        <f>IF($B1191="","",IFERROR(INDEX(Students!$B$5:$B$404,MATCH($B1191,Students!$A$5:$A$404,0)),"?"))</f>
        <v/>
      </c>
      <c r="D1191" s="32" t="n"/>
      <c r="E1191" s="29" t="n"/>
      <c r="F1191" s="29" t="n"/>
    </row>
    <row r="1192">
      <c r="A1192" s="33" t="n"/>
      <c r="B1192" s="24" t="n"/>
      <c r="C1192" s="34">
        <f>IF($B1192="","",IFERROR(INDEX(Students!$B$5:$B$404,MATCH($B1192,Students!$A$5:$A$404,0)),"?"))</f>
        <v/>
      </c>
      <c r="D1192" s="35" t="n"/>
      <c r="E1192" s="25" t="n"/>
      <c r="F1192" s="25" t="n"/>
    </row>
    <row r="1193">
      <c r="A1193" s="30" t="n"/>
      <c r="B1193" s="28" t="n"/>
      <c r="C1193" s="31">
        <f>IF($B1193="","",IFERROR(INDEX(Students!$B$5:$B$404,MATCH($B1193,Students!$A$5:$A$404,0)),"?"))</f>
        <v/>
      </c>
      <c r="D1193" s="32" t="n"/>
      <c r="E1193" s="29" t="n"/>
      <c r="F1193" s="29" t="n"/>
    </row>
    <row r="1194">
      <c r="A1194" s="33" t="n"/>
      <c r="B1194" s="24" t="n"/>
      <c r="C1194" s="34">
        <f>IF($B1194="","",IFERROR(INDEX(Students!$B$5:$B$404,MATCH($B1194,Students!$A$5:$A$404,0)),"?"))</f>
        <v/>
      </c>
      <c r="D1194" s="35" t="n"/>
      <c r="E1194" s="25" t="n"/>
      <c r="F1194" s="25" t="n"/>
    </row>
    <row r="1195">
      <c r="A1195" s="30" t="n"/>
      <c r="B1195" s="28" t="n"/>
      <c r="C1195" s="31">
        <f>IF($B1195="","",IFERROR(INDEX(Students!$B$5:$B$404,MATCH($B1195,Students!$A$5:$A$404,0)),"?"))</f>
        <v/>
      </c>
      <c r="D1195" s="32" t="n"/>
      <c r="E1195" s="29" t="n"/>
      <c r="F1195" s="29" t="n"/>
    </row>
    <row r="1196">
      <c r="A1196" s="33" t="n"/>
      <c r="B1196" s="24" t="n"/>
      <c r="C1196" s="34">
        <f>IF($B1196="","",IFERROR(INDEX(Students!$B$5:$B$404,MATCH($B1196,Students!$A$5:$A$404,0)),"?"))</f>
        <v/>
      </c>
      <c r="D1196" s="35" t="n"/>
      <c r="E1196" s="25" t="n"/>
      <c r="F1196" s="25" t="n"/>
    </row>
    <row r="1197">
      <c r="A1197" s="30" t="n"/>
      <c r="B1197" s="28" t="n"/>
      <c r="C1197" s="31">
        <f>IF($B1197="","",IFERROR(INDEX(Students!$B$5:$B$404,MATCH($B1197,Students!$A$5:$A$404,0)),"?"))</f>
        <v/>
      </c>
      <c r="D1197" s="32" t="n"/>
      <c r="E1197" s="29" t="n"/>
      <c r="F1197" s="29" t="n"/>
    </row>
    <row r="1198">
      <c r="A1198" s="33" t="n"/>
      <c r="B1198" s="24" t="n"/>
      <c r="C1198" s="34">
        <f>IF($B1198="","",IFERROR(INDEX(Students!$B$5:$B$404,MATCH($B1198,Students!$A$5:$A$404,0)),"?"))</f>
        <v/>
      </c>
      <c r="D1198" s="35" t="n"/>
      <c r="E1198" s="25" t="n"/>
      <c r="F1198" s="25" t="n"/>
    </row>
    <row r="1199">
      <c r="A1199" s="30" t="n"/>
      <c r="B1199" s="28" t="n"/>
      <c r="C1199" s="31">
        <f>IF($B1199="","",IFERROR(INDEX(Students!$B$5:$B$404,MATCH($B1199,Students!$A$5:$A$404,0)),"?"))</f>
        <v/>
      </c>
      <c r="D1199" s="32" t="n"/>
      <c r="E1199" s="29" t="n"/>
      <c r="F1199" s="29" t="n"/>
    </row>
    <row r="1200">
      <c r="A1200" s="33" t="n"/>
      <c r="B1200" s="24" t="n"/>
      <c r="C1200" s="34">
        <f>IF($B1200="","",IFERROR(INDEX(Students!$B$5:$B$404,MATCH($B1200,Students!$A$5:$A$404,0)),"?"))</f>
        <v/>
      </c>
      <c r="D1200" s="35" t="n"/>
      <c r="E1200" s="25" t="n"/>
      <c r="F1200" s="25" t="n"/>
    </row>
    <row r="1201">
      <c r="A1201" s="30" t="n"/>
      <c r="B1201" s="28" t="n"/>
      <c r="C1201" s="31">
        <f>IF($B1201="","",IFERROR(INDEX(Students!$B$5:$B$404,MATCH($B1201,Students!$A$5:$A$404,0)),"?"))</f>
        <v/>
      </c>
      <c r="D1201" s="32" t="n"/>
      <c r="E1201" s="29" t="n"/>
      <c r="F1201" s="29" t="n"/>
    </row>
    <row r="1202">
      <c r="A1202" s="33" t="n"/>
      <c r="B1202" s="24" t="n"/>
      <c r="C1202" s="34">
        <f>IF($B1202="","",IFERROR(INDEX(Students!$B$5:$B$404,MATCH($B1202,Students!$A$5:$A$404,0)),"?"))</f>
        <v/>
      </c>
      <c r="D1202" s="35" t="n"/>
      <c r="E1202" s="25" t="n"/>
      <c r="F1202" s="25" t="n"/>
    </row>
    <row r="1203">
      <c r="A1203" s="30" t="n"/>
      <c r="B1203" s="28" t="n"/>
      <c r="C1203" s="31">
        <f>IF($B1203="","",IFERROR(INDEX(Students!$B$5:$B$404,MATCH($B1203,Students!$A$5:$A$404,0)),"?"))</f>
        <v/>
      </c>
      <c r="D1203" s="32" t="n"/>
      <c r="E1203" s="29" t="n"/>
      <c r="F1203" s="29" t="n"/>
    </row>
    <row r="1204">
      <c r="A1204" s="33" t="n"/>
      <c r="B1204" s="24" t="n"/>
      <c r="C1204" s="34">
        <f>IF($B1204="","",IFERROR(INDEX(Students!$B$5:$B$404,MATCH($B1204,Students!$A$5:$A$404,0)),"?"))</f>
        <v/>
      </c>
      <c r="D1204" s="35" t="n"/>
      <c r="E1204" s="25" t="n"/>
      <c r="F1204" s="25" t="n"/>
    </row>
    <row r="1205">
      <c r="A1205" s="30" t="n"/>
      <c r="B1205" s="28" t="n"/>
      <c r="C1205" s="31">
        <f>IF($B1205="","",IFERROR(INDEX(Students!$B$5:$B$404,MATCH($B1205,Students!$A$5:$A$404,0)),"?"))</f>
        <v/>
      </c>
      <c r="D1205" s="32" t="n"/>
      <c r="E1205" s="29" t="n"/>
      <c r="F1205" s="29" t="n"/>
    </row>
    <row r="1206">
      <c r="A1206" s="33" t="n"/>
      <c r="B1206" s="24" t="n"/>
      <c r="C1206" s="34">
        <f>IF($B1206="","",IFERROR(INDEX(Students!$B$5:$B$404,MATCH($B1206,Students!$A$5:$A$404,0)),"?"))</f>
        <v/>
      </c>
      <c r="D1206" s="35" t="n"/>
      <c r="E1206" s="25" t="n"/>
      <c r="F1206" s="25" t="n"/>
    </row>
    <row r="1207">
      <c r="A1207" s="30" t="n"/>
      <c r="B1207" s="28" t="n"/>
      <c r="C1207" s="31">
        <f>IF($B1207="","",IFERROR(INDEX(Students!$B$5:$B$404,MATCH($B1207,Students!$A$5:$A$404,0)),"?"))</f>
        <v/>
      </c>
      <c r="D1207" s="32" t="n"/>
      <c r="E1207" s="29" t="n"/>
      <c r="F1207" s="29" t="n"/>
    </row>
    <row r="1208">
      <c r="A1208" s="33" t="n"/>
      <c r="B1208" s="24" t="n"/>
      <c r="C1208" s="34">
        <f>IF($B1208="","",IFERROR(INDEX(Students!$B$5:$B$404,MATCH($B1208,Students!$A$5:$A$404,0)),"?"))</f>
        <v/>
      </c>
      <c r="D1208" s="35" t="n"/>
      <c r="E1208" s="25" t="n"/>
      <c r="F1208" s="25" t="n"/>
    </row>
    <row r="1209">
      <c r="A1209" s="30" t="n"/>
      <c r="B1209" s="28" t="n"/>
      <c r="C1209" s="31">
        <f>IF($B1209="","",IFERROR(INDEX(Students!$B$5:$B$404,MATCH($B1209,Students!$A$5:$A$404,0)),"?"))</f>
        <v/>
      </c>
      <c r="D1209" s="32" t="n"/>
      <c r="E1209" s="29" t="n"/>
      <c r="F1209" s="29" t="n"/>
    </row>
    <row r="1210">
      <c r="A1210" s="33" t="n"/>
      <c r="B1210" s="24" t="n"/>
      <c r="C1210" s="34">
        <f>IF($B1210="","",IFERROR(INDEX(Students!$B$5:$B$404,MATCH($B1210,Students!$A$5:$A$404,0)),"?"))</f>
        <v/>
      </c>
      <c r="D1210" s="35" t="n"/>
      <c r="E1210" s="25" t="n"/>
      <c r="F1210" s="25" t="n"/>
    </row>
    <row r="1211">
      <c r="A1211" s="30" t="n"/>
      <c r="B1211" s="28" t="n"/>
      <c r="C1211" s="31">
        <f>IF($B1211="","",IFERROR(INDEX(Students!$B$5:$B$404,MATCH($B1211,Students!$A$5:$A$404,0)),"?"))</f>
        <v/>
      </c>
      <c r="D1211" s="32" t="n"/>
      <c r="E1211" s="29" t="n"/>
      <c r="F1211" s="29" t="n"/>
    </row>
    <row r="1212">
      <c r="A1212" s="33" t="n"/>
      <c r="B1212" s="24" t="n"/>
      <c r="C1212" s="34">
        <f>IF($B1212="","",IFERROR(INDEX(Students!$B$5:$B$404,MATCH($B1212,Students!$A$5:$A$404,0)),"?"))</f>
        <v/>
      </c>
      <c r="D1212" s="35" t="n"/>
      <c r="E1212" s="25" t="n"/>
      <c r="F1212" s="25" t="n"/>
    </row>
    <row r="1213">
      <c r="A1213" s="30" t="n"/>
      <c r="B1213" s="28" t="n"/>
      <c r="C1213" s="31">
        <f>IF($B1213="","",IFERROR(INDEX(Students!$B$5:$B$404,MATCH($B1213,Students!$A$5:$A$404,0)),"?"))</f>
        <v/>
      </c>
      <c r="D1213" s="32" t="n"/>
      <c r="E1213" s="29" t="n"/>
      <c r="F1213" s="29" t="n"/>
    </row>
    <row r="1214">
      <c r="A1214" s="33" t="n"/>
      <c r="B1214" s="24" t="n"/>
      <c r="C1214" s="34">
        <f>IF($B1214="","",IFERROR(INDEX(Students!$B$5:$B$404,MATCH($B1214,Students!$A$5:$A$404,0)),"?"))</f>
        <v/>
      </c>
      <c r="D1214" s="35" t="n"/>
      <c r="E1214" s="25" t="n"/>
      <c r="F1214" s="25" t="n"/>
    </row>
    <row r="1215">
      <c r="A1215" s="30" t="n"/>
      <c r="B1215" s="28" t="n"/>
      <c r="C1215" s="31">
        <f>IF($B1215="","",IFERROR(INDEX(Students!$B$5:$B$404,MATCH($B1215,Students!$A$5:$A$404,0)),"?"))</f>
        <v/>
      </c>
      <c r="D1215" s="32" t="n"/>
      <c r="E1215" s="29" t="n"/>
      <c r="F1215" s="29" t="n"/>
    </row>
    <row r="1216">
      <c r="A1216" s="33" t="n"/>
      <c r="B1216" s="24" t="n"/>
      <c r="C1216" s="34">
        <f>IF($B1216="","",IFERROR(INDEX(Students!$B$5:$B$404,MATCH($B1216,Students!$A$5:$A$404,0)),"?"))</f>
        <v/>
      </c>
      <c r="D1216" s="35" t="n"/>
      <c r="E1216" s="25" t="n"/>
      <c r="F1216" s="25" t="n"/>
    </row>
    <row r="1217">
      <c r="A1217" s="30" t="n"/>
      <c r="B1217" s="28" t="n"/>
      <c r="C1217" s="31">
        <f>IF($B1217="","",IFERROR(INDEX(Students!$B$5:$B$404,MATCH($B1217,Students!$A$5:$A$404,0)),"?"))</f>
        <v/>
      </c>
      <c r="D1217" s="32" t="n"/>
      <c r="E1217" s="29" t="n"/>
      <c r="F1217" s="29" t="n"/>
    </row>
    <row r="1218">
      <c r="A1218" s="33" t="n"/>
      <c r="B1218" s="24" t="n"/>
      <c r="C1218" s="34">
        <f>IF($B1218="","",IFERROR(INDEX(Students!$B$5:$B$404,MATCH($B1218,Students!$A$5:$A$404,0)),"?"))</f>
        <v/>
      </c>
      <c r="D1218" s="35" t="n"/>
      <c r="E1218" s="25" t="n"/>
      <c r="F1218" s="25" t="n"/>
    </row>
    <row r="1219">
      <c r="A1219" s="30" t="n"/>
      <c r="B1219" s="28" t="n"/>
      <c r="C1219" s="31">
        <f>IF($B1219="","",IFERROR(INDEX(Students!$B$5:$B$404,MATCH($B1219,Students!$A$5:$A$404,0)),"?"))</f>
        <v/>
      </c>
      <c r="D1219" s="32" t="n"/>
      <c r="E1219" s="29" t="n"/>
      <c r="F1219" s="29" t="n"/>
    </row>
    <row r="1220">
      <c r="A1220" s="33" t="n"/>
      <c r="B1220" s="24" t="n"/>
      <c r="C1220" s="34">
        <f>IF($B1220="","",IFERROR(INDEX(Students!$B$5:$B$404,MATCH($B1220,Students!$A$5:$A$404,0)),"?"))</f>
        <v/>
      </c>
      <c r="D1220" s="35" t="n"/>
      <c r="E1220" s="25" t="n"/>
      <c r="F1220" s="25" t="n"/>
    </row>
    <row r="1221">
      <c r="A1221" s="30" t="n"/>
      <c r="B1221" s="28" t="n"/>
      <c r="C1221" s="31">
        <f>IF($B1221="","",IFERROR(INDEX(Students!$B$5:$B$404,MATCH($B1221,Students!$A$5:$A$404,0)),"?"))</f>
        <v/>
      </c>
      <c r="D1221" s="32" t="n"/>
      <c r="E1221" s="29" t="n"/>
      <c r="F1221" s="29" t="n"/>
    </row>
    <row r="1222">
      <c r="A1222" s="33" t="n"/>
      <c r="B1222" s="24" t="n"/>
      <c r="C1222" s="34">
        <f>IF($B1222="","",IFERROR(INDEX(Students!$B$5:$B$404,MATCH($B1222,Students!$A$5:$A$404,0)),"?"))</f>
        <v/>
      </c>
      <c r="D1222" s="35" t="n"/>
      <c r="E1222" s="25" t="n"/>
      <c r="F1222" s="25" t="n"/>
    </row>
    <row r="1223">
      <c r="A1223" s="30" t="n"/>
      <c r="B1223" s="28" t="n"/>
      <c r="C1223" s="31">
        <f>IF($B1223="","",IFERROR(INDEX(Students!$B$5:$B$404,MATCH($B1223,Students!$A$5:$A$404,0)),"?"))</f>
        <v/>
      </c>
      <c r="D1223" s="32" t="n"/>
      <c r="E1223" s="29" t="n"/>
      <c r="F1223" s="29" t="n"/>
    </row>
    <row r="1224">
      <c r="A1224" s="33" t="n"/>
      <c r="B1224" s="24" t="n"/>
      <c r="C1224" s="34">
        <f>IF($B1224="","",IFERROR(INDEX(Students!$B$5:$B$404,MATCH($B1224,Students!$A$5:$A$404,0)),"?"))</f>
        <v/>
      </c>
      <c r="D1224" s="35" t="n"/>
      <c r="E1224" s="25" t="n"/>
      <c r="F1224" s="25" t="n"/>
    </row>
    <row r="1225">
      <c r="A1225" s="30" t="n"/>
      <c r="B1225" s="28" t="n"/>
      <c r="C1225" s="31">
        <f>IF($B1225="","",IFERROR(INDEX(Students!$B$5:$B$404,MATCH($B1225,Students!$A$5:$A$404,0)),"?"))</f>
        <v/>
      </c>
      <c r="D1225" s="32" t="n"/>
      <c r="E1225" s="29" t="n"/>
      <c r="F1225" s="29" t="n"/>
    </row>
    <row r="1226">
      <c r="A1226" s="33" t="n"/>
      <c r="B1226" s="24" t="n"/>
      <c r="C1226" s="34">
        <f>IF($B1226="","",IFERROR(INDEX(Students!$B$5:$B$404,MATCH($B1226,Students!$A$5:$A$404,0)),"?"))</f>
        <v/>
      </c>
      <c r="D1226" s="35" t="n"/>
      <c r="E1226" s="25" t="n"/>
      <c r="F1226" s="25" t="n"/>
    </row>
    <row r="1227">
      <c r="A1227" s="30" t="n"/>
      <c r="B1227" s="28" t="n"/>
      <c r="C1227" s="31">
        <f>IF($B1227="","",IFERROR(INDEX(Students!$B$5:$B$404,MATCH($B1227,Students!$A$5:$A$404,0)),"?"))</f>
        <v/>
      </c>
      <c r="D1227" s="32" t="n"/>
      <c r="E1227" s="29" t="n"/>
      <c r="F1227" s="29" t="n"/>
    </row>
    <row r="1228">
      <c r="A1228" s="33" t="n"/>
      <c r="B1228" s="24" t="n"/>
      <c r="C1228" s="34">
        <f>IF($B1228="","",IFERROR(INDEX(Students!$B$5:$B$404,MATCH($B1228,Students!$A$5:$A$404,0)),"?"))</f>
        <v/>
      </c>
      <c r="D1228" s="35" t="n"/>
      <c r="E1228" s="25" t="n"/>
      <c r="F1228" s="25" t="n"/>
    </row>
    <row r="1229">
      <c r="A1229" s="30" t="n"/>
      <c r="B1229" s="28" t="n"/>
      <c r="C1229" s="31">
        <f>IF($B1229="","",IFERROR(INDEX(Students!$B$5:$B$404,MATCH($B1229,Students!$A$5:$A$404,0)),"?"))</f>
        <v/>
      </c>
      <c r="D1229" s="32" t="n"/>
      <c r="E1229" s="29" t="n"/>
      <c r="F1229" s="29" t="n"/>
    </row>
    <row r="1230">
      <c r="A1230" s="33" t="n"/>
      <c r="B1230" s="24" t="n"/>
      <c r="C1230" s="34">
        <f>IF($B1230="","",IFERROR(INDEX(Students!$B$5:$B$404,MATCH($B1230,Students!$A$5:$A$404,0)),"?"))</f>
        <v/>
      </c>
      <c r="D1230" s="35" t="n"/>
      <c r="E1230" s="25" t="n"/>
      <c r="F1230" s="25" t="n"/>
    </row>
    <row r="1231">
      <c r="A1231" s="30" t="n"/>
      <c r="B1231" s="28" t="n"/>
      <c r="C1231" s="31">
        <f>IF($B1231="","",IFERROR(INDEX(Students!$B$5:$B$404,MATCH($B1231,Students!$A$5:$A$404,0)),"?"))</f>
        <v/>
      </c>
      <c r="D1231" s="32" t="n"/>
      <c r="E1231" s="29" t="n"/>
      <c r="F1231" s="29" t="n"/>
    </row>
    <row r="1232">
      <c r="A1232" s="33" t="n"/>
      <c r="B1232" s="24" t="n"/>
      <c r="C1232" s="34">
        <f>IF($B1232="","",IFERROR(INDEX(Students!$B$5:$B$404,MATCH($B1232,Students!$A$5:$A$404,0)),"?"))</f>
        <v/>
      </c>
      <c r="D1232" s="35" t="n"/>
      <c r="E1232" s="25" t="n"/>
      <c r="F1232" s="25" t="n"/>
    </row>
    <row r="1233">
      <c r="A1233" s="30" t="n"/>
      <c r="B1233" s="28" t="n"/>
      <c r="C1233" s="31">
        <f>IF($B1233="","",IFERROR(INDEX(Students!$B$5:$B$404,MATCH($B1233,Students!$A$5:$A$404,0)),"?"))</f>
        <v/>
      </c>
      <c r="D1233" s="32" t="n"/>
      <c r="E1233" s="29" t="n"/>
      <c r="F1233" s="29" t="n"/>
    </row>
    <row r="1234">
      <c r="A1234" s="33" t="n"/>
      <c r="B1234" s="24" t="n"/>
      <c r="C1234" s="34">
        <f>IF($B1234="","",IFERROR(INDEX(Students!$B$5:$B$404,MATCH($B1234,Students!$A$5:$A$404,0)),"?"))</f>
        <v/>
      </c>
      <c r="D1234" s="35" t="n"/>
      <c r="E1234" s="25" t="n"/>
      <c r="F1234" s="25" t="n"/>
    </row>
    <row r="1235">
      <c r="A1235" s="30" t="n"/>
      <c r="B1235" s="28" t="n"/>
      <c r="C1235" s="31">
        <f>IF($B1235="","",IFERROR(INDEX(Students!$B$5:$B$404,MATCH($B1235,Students!$A$5:$A$404,0)),"?"))</f>
        <v/>
      </c>
      <c r="D1235" s="32" t="n"/>
      <c r="E1235" s="29" t="n"/>
      <c r="F1235" s="29" t="n"/>
    </row>
    <row r="1236">
      <c r="A1236" s="33" t="n"/>
      <c r="B1236" s="24" t="n"/>
      <c r="C1236" s="34">
        <f>IF($B1236="","",IFERROR(INDEX(Students!$B$5:$B$404,MATCH($B1236,Students!$A$5:$A$404,0)),"?"))</f>
        <v/>
      </c>
      <c r="D1236" s="35" t="n"/>
      <c r="E1236" s="25" t="n"/>
      <c r="F1236" s="25" t="n"/>
    </row>
    <row r="1237">
      <c r="A1237" s="30" t="n"/>
      <c r="B1237" s="28" t="n"/>
      <c r="C1237" s="31">
        <f>IF($B1237="","",IFERROR(INDEX(Students!$B$5:$B$404,MATCH($B1237,Students!$A$5:$A$404,0)),"?"))</f>
        <v/>
      </c>
      <c r="D1237" s="32" t="n"/>
      <c r="E1237" s="29" t="n"/>
      <c r="F1237" s="29" t="n"/>
    </row>
    <row r="1238">
      <c r="A1238" s="33" t="n"/>
      <c r="B1238" s="24" t="n"/>
      <c r="C1238" s="34">
        <f>IF($B1238="","",IFERROR(INDEX(Students!$B$5:$B$404,MATCH($B1238,Students!$A$5:$A$404,0)),"?"))</f>
        <v/>
      </c>
      <c r="D1238" s="35" t="n"/>
      <c r="E1238" s="25" t="n"/>
      <c r="F1238" s="25" t="n"/>
    </row>
    <row r="1239">
      <c r="A1239" s="30" t="n"/>
      <c r="B1239" s="28" t="n"/>
      <c r="C1239" s="31">
        <f>IF($B1239="","",IFERROR(INDEX(Students!$B$5:$B$404,MATCH($B1239,Students!$A$5:$A$404,0)),"?"))</f>
        <v/>
      </c>
      <c r="D1239" s="32" t="n"/>
      <c r="E1239" s="29" t="n"/>
      <c r="F1239" s="29" t="n"/>
    </row>
    <row r="1240">
      <c r="A1240" s="33" t="n"/>
      <c r="B1240" s="24" t="n"/>
      <c r="C1240" s="34">
        <f>IF($B1240="","",IFERROR(INDEX(Students!$B$5:$B$404,MATCH($B1240,Students!$A$5:$A$404,0)),"?"))</f>
        <v/>
      </c>
      <c r="D1240" s="35" t="n"/>
      <c r="E1240" s="25" t="n"/>
      <c r="F1240" s="25" t="n"/>
    </row>
    <row r="1241">
      <c r="A1241" s="30" t="n"/>
      <c r="B1241" s="28" t="n"/>
      <c r="C1241" s="31">
        <f>IF($B1241="","",IFERROR(INDEX(Students!$B$5:$B$404,MATCH($B1241,Students!$A$5:$A$404,0)),"?"))</f>
        <v/>
      </c>
      <c r="D1241" s="32" t="n"/>
      <c r="E1241" s="29" t="n"/>
      <c r="F1241" s="29" t="n"/>
    </row>
    <row r="1242">
      <c r="A1242" s="33" t="n"/>
      <c r="B1242" s="24" t="n"/>
      <c r="C1242" s="34">
        <f>IF($B1242="","",IFERROR(INDEX(Students!$B$5:$B$404,MATCH($B1242,Students!$A$5:$A$404,0)),"?"))</f>
        <v/>
      </c>
      <c r="D1242" s="35" t="n"/>
      <c r="E1242" s="25" t="n"/>
      <c r="F1242" s="25" t="n"/>
    </row>
    <row r="1243">
      <c r="A1243" s="30" t="n"/>
      <c r="B1243" s="28" t="n"/>
      <c r="C1243" s="31">
        <f>IF($B1243="","",IFERROR(INDEX(Students!$B$5:$B$404,MATCH($B1243,Students!$A$5:$A$404,0)),"?"))</f>
        <v/>
      </c>
      <c r="D1243" s="32" t="n"/>
      <c r="E1243" s="29" t="n"/>
      <c r="F1243" s="29" t="n"/>
    </row>
    <row r="1244">
      <c r="A1244" s="33" t="n"/>
      <c r="B1244" s="24" t="n"/>
      <c r="C1244" s="34">
        <f>IF($B1244="","",IFERROR(INDEX(Students!$B$5:$B$404,MATCH($B1244,Students!$A$5:$A$404,0)),"?"))</f>
        <v/>
      </c>
      <c r="D1244" s="35" t="n"/>
      <c r="E1244" s="25" t="n"/>
      <c r="F1244" s="25" t="n"/>
    </row>
    <row r="1245">
      <c r="A1245" s="30" t="n"/>
      <c r="B1245" s="28" t="n"/>
      <c r="C1245" s="31">
        <f>IF($B1245="","",IFERROR(INDEX(Students!$B$5:$B$404,MATCH($B1245,Students!$A$5:$A$404,0)),"?"))</f>
        <v/>
      </c>
      <c r="D1245" s="32" t="n"/>
      <c r="E1245" s="29" t="n"/>
      <c r="F1245" s="29" t="n"/>
    </row>
    <row r="1246">
      <c r="A1246" s="33" t="n"/>
      <c r="B1246" s="24" t="n"/>
      <c r="C1246" s="34">
        <f>IF($B1246="","",IFERROR(INDEX(Students!$B$5:$B$404,MATCH($B1246,Students!$A$5:$A$404,0)),"?"))</f>
        <v/>
      </c>
      <c r="D1246" s="35" t="n"/>
      <c r="E1246" s="25" t="n"/>
      <c r="F1246" s="25" t="n"/>
    </row>
    <row r="1247">
      <c r="A1247" s="30" t="n"/>
      <c r="B1247" s="28" t="n"/>
      <c r="C1247" s="31">
        <f>IF($B1247="","",IFERROR(INDEX(Students!$B$5:$B$404,MATCH($B1247,Students!$A$5:$A$404,0)),"?"))</f>
        <v/>
      </c>
      <c r="D1247" s="32" t="n"/>
      <c r="E1247" s="29" t="n"/>
      <c r="F1247" s="29" t="n"/>
    </row>
    <row r="1248">
      <c r="A1248" s="33" t="n"/>
      <c r="B1248" s="24" t="n"/>
      <c r="C1248" s="34">
        <f>IF($B1248="","",IFERROR(INDEX(Students!$B$5:$B$404,MATCH($B1248,Students!$A$5:$A$404,0)),"?"))</f>
        <v/>
      </c>
      <c r="D1248" s="35" t="n"/>
      <c r="E1248" s="25" t="n"/>
      <c r="F1248" s="25" t="n"/>
    </row>
    <row r="1249">
      <c r="A1249" s="30" t="n"/>
      <c r="B1249" s="28" t="n"/>
      <c r="C1249" s="31">
        <f>IF($B1249="","",IFERROR(INDEX(Students!$B$5:$B$404,MATCH($B1249,Students!$A$5:$A$404,0)),"?"))</f>
        <v/>
      </c>
      <c r="D1249" s="32" t="n"/>
      <c r="E1249" s="29" t="n"/>
      <c r="F1249" s="29" t="n"/>
    </row>
    <row r="1250">
      <c r="A1250" s="33" t="n"/>
      <c r="B1250" s="24" t="n"/>
      <c r="C1250" s="34">
        <f>IF($B1250="","",IFERROR(INDEX(Students!$B$5:$B$404,MATCH($B1250,Students!$A$5:$A$404,0)),"?"))</f>
        <v/>
      </c>
      <c r="D1250" s="35" t="n"/>
      <c r="E1250" s="25" t="n"/>
      <c r="F1250" s="25" t="n"/>
    </row>
    <row r="1251">
      <c r="A1251" s="30" t="n"/>
      <c r="B1251" s="28" t="n"/>
      <c r="C1251" s="31">
        <f>IF($B1251="","",IFERROR(INDEX(Students!$B$5:$B$404,MATCH($B1251,Students!$A$5:$A$404,0)),"?"))</f>
        <v/>
      </c>
      <c r="D1251" s="32" t="n"/>
      <c r="E1251" s="29" t="n"/>
      <c r="F1251" s="29" t="n"/>
    </row>
    <row r="1252">
      <c r="A1252" s="33" t="n"/>
      <c r="B1252" s="24" t="n"/>
      <c r="C1252" s="34">
        <f>IF($B1252="","",IFERROR(INDEX(Students!$B$5:$B$404,MATCH($B1252,Students!$A$5:$A$404,0)),"?"))</f>
        <v/>
      </c>
      <c r="D1252" s="35" t="n"/>
      <c r="E1252" s="25" t="n"/>
      <c r="F1252" s="25" t="n"/>
    </row>
    <row r="1253">
      <c r="A1253" s="30" t="n"/>
      <c r="B1253" s="28" t="n"/>
      <c r="C1253" s="31">
        <f>IF($B1253="","",IFERROR(INDEX(Students!$B$5:$B$404,MATCH($B1253,Students!$A$5:$A$404,0)),"?"))</f>
        <v/>
      </c>
      <c r="D1253" s="32" t="n"/>
      <c r="E1253" s="29" t="n"/>
      <c r="F1253" s="29" t="n"/>
    </row>
    <row r="1254">
      <c r="A1254" s="33" t="n"/>
      <c r="B1254" s="24" t="n"/>
      <c r="C1254" s="34">
        <f>IF($B1254="","",IFERROR(INDEX(Students!$B$5:$B$404,MATCH($B1254,Students!$A$5:$A$404,0)),"?"))</f>
        <v/>
      </c>
      <c r="D1254" s="35" t="n"/>
      <c r="E1254" s="25" t="n"/>
      <c r="F1254" s="25" t="n"/>
    </row>
    <row r="1255">
      <c r="A1255" s="30" t="n"/>
      <c r="B1255" s="28" t="n"/>
      <c r="C1255" s="31">
        <f>IF($B1255="","",IFERROR(INDEX(Students!$B$5:$B$404,MATCH($B1255,Students!$A$5:$A$404,0)),"?"))</f>
        <v/>
      </c>
      <c r="D1255" s="32" t="n"/>
      <c r="E1255" s="29" t="n"/>
      <c r="F1255" s="29" t="n"/>
    </row>
    <row r="1256">
      <c r="A1256" s="33" t="n"/>
      <c r="B1256" s="24" t="n"/>
      <c r="C1256" s="34">
        <f>IF($B1256="","",IFERROR(INDEX(Students!$B$5:$B$404,MATCH($B1256,Students!$A$5:$A$404,0)),"?"))</f>
        <v/>
      </c>
      <c r="D1256" s="35" t="n"/>
      <c r="E1256" s="25" t="n"/>
      <c r="F1256" s="25" t="n"/>
    </row>
    <row r="1257">
      <c r="A1257" s="30" t="n"/>
      <c r="B1257" s="28" t="n"/>
      <c r="C1257" s="31">
        <f>IF($B1257="","",IFERROR(INDEX(Students!$B$5:$B$404,MATCH($B1257,Students!$A$5:$A$404,0)),"?"))</f>
        <v/>
      </c>
      <c r="D1257" s="32" t="n"/>
      <c r="E1257" s="29" t="n"/>
      <c r="F1257" s="29" t="n"/>
    </row>
    <row r="1258">
      <c r="A1258" s="33" t="n"/>
      <c r="B1258" s="24" t="n"/>
      <c r="C1258" s="34">
        <f>IF($B1258="","",IFERROR(INDEX(Students!$B$5:$B$404,MATCH($B1258,Students!$A$5:$A$404,0)),"?"))</f>
        <v/>
      </c>
      <c r="D1258" s="35" t="n"/>
      <c r="E1258" s="25" t="n"/>
      <c r="F1258" s="25" t="n"/>
    </row>
    <row r="1259">
      <c r="A1259" s="30" t="n"/>
      <c r="B1259" s="28" t="n"/>
      <c r="C1259" s="31">
        <f>IF($B1259="","",IFERROR(INDEX(Students!$B$5:$B$404,MATCH($B1259,Students!$A$5:$A$404,0)),"?"))</f>
        <v/>
      </c>
      <c r="D1259" s="32" t="n"/>
      <c r="E1259" s="29" t="n"/>
      <c r="F1259" s="29" t="n"/>
    </row>
    <row r="1260">
      <c r="A1260" s="33" t="n"/>
      <c r="B1260" s="24" t="n"/>
      <c r="C1260" s="34">
        <f>IF($B1260="","",IFERROR(INDEX(Students!$B$5:$B$404,MATCH($B1260,Students!$A$5:$A$404,0)),"?"))</f>
        <v/>
      </c>
      <c r="D1260" s="35" t="n"/>
      <c r="E1260" s="25" t="n"/>
      <c r="F1260" s="25" t="n"/>
    </row>
    <row r="1261">
      <c r="A1261" s="30" t="n"/>
      <c r="B1261" s="28" t="n"/>
      <c r="C1261" s="31">
        <f>IF($B1261="","",IFERROR(INDEX(Students!$B$5:$B$404,MATCH($B1261,Students!$A$5:$A$404,0)),"?"))</f>
        <v/>
      </c>
      <c r="D1261" s="32" t="n"/>
      <c r="E1261" s="29" t="n"/>
      <c r="F1261" s="29" t="n"/>
    </row>
    <row r="1262">
      <c r="A1262" s="33" t="n"/>
      <c r="B1262" s="24" t="n"/>
      <c r="C1262" s="34">
        <f>IF($B1262="","",IFERROR(INDEX(Students!$B$5:$B$404,MATCH($B1262,Students!$A$5:$A$404,0)),"?"))</f>
        <v/>
      </c>
      <c r="D1262" s="35" t="n"/>
      <c r="E1262" s="25" t="n"/>
      <c r="F1262" s="25" t="n"/>
    </row>
    <row r="1263">
      <c r="A1263" s="30" t="n"/>
      <c r="B1263" s="28" t="n"/>
      <c r="C1263" s="31">
        <f>IF($B1263="","",IFERROR(INDEX(Students!$B$5:$B$404,MATCH($B1263,Students!$A$5:$A$404,0)),"?"))</f>
        <v/>
      </c>
      <c r="D1263" s="32" t="n"/>
      <c r="E1263" s="29" t="n"/>
      <c r="F1263" s="29" t="n"/>
    </row>
    <row r="1264">
      <c r="A1264" s="33" t="n"/>
      <c r="B1264" s="24" t="n"/>
      <c r="C1264" s="34">
        <f>IF($B1264="","",IFERROR(INDEX(Students!$B$5:$B$404,MATCH($B1264,Students!$A$5:$A$404,0)),"?"))</f>
        <v/>
      </c>
      <c r="D1264" s="35" t="n"/>
      <c r="E1264" s="25" t="n"/>
      <c r="F1264" s="25" t="n"/>
    </row>
    <row r="1265">
      <c r="A1265" s="30" t="n"/>
      <c r="B1265" s="28" t="n"/>
      <c r="C1265" s="31">
        <f>IF($B1265="","",IFERROR(INDEX(Students!$B$5:$B$404,MATCH($B1265,Students!$A$5:$A$404,0)),"?"))</f>
        <v/>
      </c>
      <c r="D1265" s="32" t="n"/>
      <c r="E1265" s="29" t="n"/>
      <c r="F1265" s="29" t="n"/>
    </row>
    <row r="1266">
      <c r="A1266" s="33" t="n"/>
      <c r="B1266" s="24" t="n"/>
      <c r="C1266" s="34">
        <f>IF($B1266="","",IFERROR(INDEX(Students!$B$5:$B$404,MATCH($B1266,Students!$A$5:$A$404,0)),"?"))</f>
        <v/>
      </c>
      <c r="D1266" s="35" t="n"/>
      <c r="E1266" s="25" t="n"/>
      <c r="F1266" s="25" t="n"/>
    </row>
    <row r="1267">
      <c r="A1267" s="30" t="n"/>
      <c r="B1267" s="28" t="n"/>
      <c r="C1267" s="31">
        <f>IF($B1267="","",IFERROR(INDEX(Students!$B$5:$B$404,MATCH($B1267,Students!$A$5:$A$404,0)),"?"))</f>
        <v/>
      </c>
      <c r="D1267" s="32" t="n"/>
      <c r="E1267" s="29" t="n"/>
      <c r="F1267" s="29" t="n"/>
    </row>
    <row r="1268">
      <c r="A1268" s="33" t="n"/>
      <c r="B1268" s="24" t="n"/>
      <c r="C1268" s="34">
        <f>IF($B1268="","",IFERROR(INDEX(Students!$B$5:$B$404,MATCH($B1268,Students!$A$5:$A$404,0)),"?"))</f>
        <v/>
      </c>
      <c r="D1268" s="35" t="n"/>
      <c r="E1268" s="25" t="n"/>
      <c r="F1268" s="25" t="n"/>
    </row>
    <row r="1269">
      <c r="A1269" s="30" t="n"/>
      <c r="B1269" s="28" t="n"/>
      <c r="C1269" s="31">
        <f>IF($B1269="","",IFERROR(INDEX(Students!$B$5:$B$404,MATCH($B1269,Students!$A$5:$A$404,0)),"?"))</f>
        <v/>
      </c>
      <c r="D1269" s="32" t="n"/>
      <c r="E1269" s="29" t="n"/>
      <c r="F1269" s="29" t="n"/>
    </row>
    <row r="1270">
      <c r="A1270" s="33" t="n"/>
      <c r="B1270" s="24" t="n"/>
      <c r="C1270" s="34">
        <f>IF($B1270="","",IFERROR(INDEX(Students!$B$5:$B$404,MATCH($B1270,Students!$A$5:$A$404,0)),"?"))</f>
        <v/>
      </c>
      <c r="D1270" s="35" t="n"/>
      <c r="E1270" s="25" t="n"/>
      <c r="F1270" s="25" t="n"/>
    </row>
    <row r="1271">
      <c r="A1271" s="30" t="n"/>
      <c r="B1271" s="28" t="n"/>
      <c r="C1271" s="31">
        <f>IF($B1271="","",IFERROR(INDEX(Students!$B$5:$B$404,MATCH($B1271,Students!$A$5:$A$404,0)),"?"))</f>
        <v/>
      </c>
      <c r="D1271" s="32" t="n"/>
      <c r="E1271" s="29" t="n"/>
      <c r="F1271" s="29" t="n"/>
    </row>
    <row r="1272">
      <c r="A1272" s="33" t="n"/>
      <c r="B1272" s="24" t="n"/>
      <c r="C1272" s="34">
        <f>IF($B1272="","",IFERROR(INDEX(Students!$B$5:$B$404,MATCH($B1272,Students!$A$5:$A$404,0)),"?"))</f>
        <v/>
      </c>
      <c r="D1272" s="35" t="n"/>
      <c r="E1272" s="25" t="n"/>
      <c r="F1272" s="25" t="n"/>
    </row>
    <row r="1273">
      <c r="A1273" s="30" t="n"/>
      <c r="B1273" s="28" t="n"/>
      <c r="C1273" s="31">
        <f>IF($B1273="","",IFERROR(INDEX(Students!$B$5:$B$404,MATCH($B1273,Students!$A$5:$A$404,0)),"?"))</f>
        <v/>
      </c>
      <c r="D1273" s="32" t="n"/>
      <c r="E1273" s="29" t="n"/>
      <c r="F1273" s="29" t="n"/>
    </row>
    <row r="1274">
      <c r="A1274" s="33" t="n"/>
      <c r="B1274" s="24" t="n"/>
      <c r="C1274" s="34">
        <f>IF($B1274="","",IFERROR(INDEX(Students!$B$5:$B$404,MATCH($B1274,Students!$A$5:$A$404,0)),"?"))</f>
        <v/>
      </c>
      <c r="D1274" s="35" t="n"/>
      <c r="E1274" s="25" t="n"/>
      <c r="F1274" s="25" t="n"/>
    </row>
    <row r="1275">
      <c r="A1275" s="30" t="n"/>
      <c r="B1275" s="28" t="n"/>
      <c r="C1275" s="31">
        <f>IF($B1275="","",IFERROR(INDEX(Students!$B$5:$B$404,MATCH($B1275,Students!$A$5:$A$404,0)),"?"))</f>
        <v/>
      </c>
      <c r="D1275" s="32" t="n"/>
      <c r="E1275" s="29" t="n"/>
      <c r="F1275" s="29" t="n"/>
    </row>
    <row r="1276">
      <c r="A1276" s="33" t="n"/>
      <c r="B1276" s="24" t="n"/>
      <c r="C1276" s="34">
        <f>IF($B1276="","",IFERROR(INDEX(Students!$B$5:$B$404,MATCH($B1276,Students!$A$5:$A$404,0)),"?"))</f>
        <v/>
      </c>
      <c r="D1276" s="35" t="n"/>
      <c r="E1276" s="25" t="n"/>
      <c r="F1276" s="25" t="n"/>
    </row>
    <row r="1277">
      <c r="A1277" s="30" t="n"/>
      <c r="B1277" s="28" t="n"/>
      <c r="C1277" s="31">
        <f>IF($B1277="","",IFERROR(INDEX(Students!$B$5:$B$404,MATCH($B1277,Students!$A$5:$A$404,0)),"?"))</f>
        <v/>
      </c>
      <c r="D1277" s="32" t="n"/>
      <c r="E1277" s="29" t="n"/>
      <c r="F1277" s="29" t="n"/>
    </row>
    <row r="1278">
      <c r="A1278" s="33" t="n"/>
      <c r="B1278" s="24" t="n"/>
      <c r="C1278" s="34">
        <f>IF($B1278="","",IFERROR(INDEX(Students!$B$5:$B$404,MATCH($B1278,Students!$A$5:$A$404,0)),"?"))</f>
        <v/>
      </c>
      <c r="D1278" s="35" t="n"/>
      <c r="E1278" s="25" t="n"/>
      <c r="F1278" s="25" t="n"/>
    </row>
    <row r="1279">
      <c r="A1279" s="30" t="n"/>
      <c r="B1279" s="28" t="n"/>
      <c r="C1279" s="31">
        <f>IF($B1279="","",IFERROR(INDEX(Students!$B$5:$B$404,MATCH($B1279,Students!$A$5:$A$404,0)),"?"))</f>
        <v/>
      </c>
      <c r="D1279" s="32" t="n"/>
      <c r="E1279" s="29" t="n"/>
      <c r="F1279" s="29" t="n"/>
    </row>
    <row r="1280">
      <c r="A1280" s="33" t="n"/>
      <c r="B1280" s="24" t="n"/>
      <c r="C1280" s="34">
        <f>IF($B1280="","",IFERROR(INDEX(Students!$B$5:$B$404,MATCH($B1280,Students!$A$5:$A$404,0)),"?"))</f>
        <v/>
      </c>
      <c r="D1280" s="35" t="n"/>
      <c r="E1280" s="25" t="n"/>
      <c r="F1280" s="25" t="n"/>
    </row>
    <row r="1281">
      <c r="A1281" s="30" t="n"/>
      <c r="B1281" s="28" t="n"/>
      <c r="C1281" s="31">
        <f>IF($B1281="","",IFERROR(INDEX(Students!$B$5:$B$404,MATCH($B1281,Students!$A$5:$A$404,0)),"?"))</f>
        <v/>
      </c>
      <c r="D1281" s="32" t="n"/>
      <c r="E1281" s="29" t="n"/>
      <c r="F1281" s="29" t="n"/>
    </row>
    <row r="1282">
      <c r="A1282" s="33" t="n"/>
      <c r="B1282" s="24" t="n"/>
      <c r="C1282" s="34">
        <f>IF($B1282="","",IFERROR(INDEX(Students!$B$5:$B$404,MATCH($B1282,Students!$A$5:$A$404,0)),"?"))</f>
        <v/>
      </c>
      <c r="D1282" s="35" t="n"/>
      <c r="E1282" s="25" t="n"/>
      <c r="F1282" s="25" t="n"/>
    </row>
    <row r="1283">
      <c r="A1283" s="30" t="n"/>
      <c r="B1283" s="28" t="n"/>
      <c r="C1283" s="31">
        <f>IF($B1283="","",IFERROR(INDEX(Students!$B$5:$B$404,MATCH($B1283,Students!$A$5:$A$404,0)),"?"))</f>
        <v/>
      </c>
      <c r="D1283" s="32" t="n"/>
      <c r="E1283" s="29" t="n"/>
      <c r="F1283" s="29" t="n"/>
    </row>
    <row r="1284">
      <c r="A1284" s="33" t="n"/>
      <c r="B1284" s="24" t="n"/>
      <c r="C1284" s="34">
        <f>IF($B1284="","",IFERROR(INDEX(Students!$B$5:$B$404,MATCH($B1284,Students!$A$5:$A$404,0)),"?"))</f>
        <v/>
      </c>
      <c r="D1284" s="35" t="n"/>
      <c r="E1284" s="25" t="n"/>
      <c r="F1284" s="25" t="n"/>
    </row>
    <row r="1285">
      <c r="A1285" s="30" t="n"/>
      <c r="B1285" s="28" t="n"/>
      <c r="C1285" s="31">
        <f>IF($B1285="","",IFERROR(INDEX(Students!$B$5:$B$404,MATCH($B1285,Students!$A$5:$A$404,0)),"?"))</f>
        <v/>
      </c>
      <c r="D1285" s="32" t="n"/>
      <c r="E1285" s="29" t="n"/>
      <c r="F1285" s="29" t="n"/>
    </row>
    <row r="1286">
      <c r="A1286" s="33" t="n"/>
      <c r="B1286" s="24" t="n"/>
      <c r="C1286" s="34">
        <f>IF($B1286="","",IFERROR(INDEX(Students!$B$5:$B$404,MATCH($B1286,Students!$A$5:$A$404,0)),"?"))</f>
        <v/>
      </c>
      <c r="D1286" s="35" t="n"/>
      <c r="E1286" s="25" t="n"/>
      <c r="F1286" s="25" t="n"/>
    </row>
    <row r="1287">
      <c r="A1287" s="30" t="n"/>
      <c r="B1287" s="28" t="n"/>
      <c r="C1287" s="31">
        <f>IF($B1287="","",IFERROR(INDEX(Students!$B$5:$B$404,MATCH($B1287,Students!$A$5:$A$404,0)),"?"))</f>
        <v/>
      </c>
      <c r="D1287" s="32" t="n"/>
      <c r="E1287" s="29" t="n"/>
      <c r="F1287" s="29" t="n"/>
    </row>
    <row r="1288">
      <c r="A1288" s="33" t="n"/>
      <c r="B1288" s="24" t="n"/>
      <c r="C1288" s="34">
        <f>IF($B1288="","",IFERROR(INDEX(Students!$B$5:$B$404,MATCH($B1288,Students!$A$5:$A$404,0)),"?"))</f>
        <v/>
      </c>
      <c r="D1288" s="35" t="n"/>
      <c r="E1288" s="25" t="n"/>
      <c r="F1288" s="25" t="n"/>
    </row>
    <row r="1289">
      <c r="A1289" s="30" t="n"/>
      <c r="B1289" s="28" t="n"/>
      <c r="C1289" s="31">
        <f>IF($B1289="","",IFERROR(INDEX(Students!$B$5:$B$404,MATCH($B1289,Students!$A$5:$A$404,0)),"?"))</f>
        <v/>
      </c>
      <c r="D1289" s="32" t="n"/>
      <c r="E1289" s="29" t="n"/>
      <c r="F1289" s="29" t="n"/>
    </row>
    <row r="1290">
      <c r="A1290" s="33" t="n"/>
      <c r="B1290" s="24" t="n"/>
      <c r="C1290" s="34">
        <f>IF($B1290="","",IFERROR(INDEX(Students!$B$5:$B$404,MATCH($B1290,Students!$A$5:$A$404,0)),"?"))</f>
        <v/>
      </c>
      <c r="D1290" s="35" t="n"/>
      <c r="E1290" s="25" t="n"/>
      <c r="F1290" s="25" t="n"/>
    </row>
    <row r="1291">
      <c r="A1291" s="30" t="n"/>
      <c r="B1291" s="28" t="n"/>
      <c r="C1291" s="31">
        <f>IF($B1291="","",IFERROR(INDEX(Students!$B$5:$B$404,MATCH($B1291,Students!$A$5:$A$404,0)),"?"))</f>
        <v/>
      </c>
      <c r="D1291" s="32" t="n"/>
      <c r="E1291" s="29" t="n"/>
      <c r="F1291" s="29" t="n"/>
    </row>
    <row r="1292">
      <c r="A1292" s="33" t="n"/>
      <c r="B1292" s="24" t="n"/>
      <c r="C1292" s="34">
        <f>IF($B1292="","",IFERROR(INDEX(Students!$B$5:$B$404,MATCH($B1292,Students!$A$5:$A$404,0)),"?"))</f>
        <v/>
      </c>
      <c r="D1292" s="35" t="n"/>
      <c r="E1292" s="25" t="n"/>
      <c r="F1292" s="25" t="n"/>
    </row>
    <row r="1293">
      <c r="A1293" s="30" t="n"/>
      <c r="B1293" s="28" t="n"/>
      <c r="C1293" s="31">
        <f>IF($B1293="","",IFERROR(INDEX(Students!$B$5:$B$404,MATCH($B1293,Students!$A$5:$A$404,0)),"?"))</f>
        <v/>
      </c>
      <c r="D1293" s="32" t="n"/>
      <c r="E1293" s="29" t="n"/>
      <c r="F1293" s="29" t="n"/>
    </row>
    <row r="1294">
      <c r="A1294" s="33" t="n"/>
      <c r="B1294" s="24" t="n"/>
      <c r="C1294" s="34">
        <f>IF($B1294="","",IFERROR(INDEX(Students!$B$5:$B$404,MATCH($B1294,Students!$A$5:$A$404,0)),"?"))</f>
        <v/>
      </c>
      <c r="D1294" s="35" t="n"/>
      <c r="E1294" s="25" t="n"/>
      <c r="F1294" s="25" t="n"/>
    </row>
    <row r="1295">
      <c r="A1295" s="30" t="n"/>
      <c r="B1295" s="28" t="n"/>
      <c r="C1295" s="31">
        <f>IF($B1295="","",IFERROR(INDEX(Students!$B$5:$B$404,MATCH($B1295,Students!$A$5:$A$404,0)),"?"))</f>
        <v/>
      </c>
      <c r="D1295" s="32" t="n"/>
      <c r="E1295" s="29" t="n"/>
      <c r="F1295" s="29" t="n"/>
    </row>
    <row r="1296">
      <c r="A1296" s="33" t="n"/>
      <c r="B1296" s="24" t="n"/>
      <c r="C1296" s="34">
        <f>IF($B1296="","",IFERROR(INDEX(Students!$B$5:$B$404,MATCH($B1296,Students!$A$5:$A$404,0)),"?"))</f>
        <v/>
      </c>
      <c r="D1296" s="35" t="n"/>
      <c r="E1296" s="25" t="n"/>
      <c r="F1296" s="25" t="n"/>
    </row>
    <row r="1297">
      <c r="A1297" s="30" t="n"/>
      <c r="B1297" s="28" t="n"/>
      <c r="C1297" s="31">
        <f>IF($B1297="","",IFERROR(INDEX(Students!$B$5:$B$404,MATCH($B1297,Students!$A$5:$A$404,0)),"?"))</f>
        <v/>
      </c>
      <c r="D1297" s="32" t="n"/>
      <c r="E1297" s="29" t="n"/>
      <c r="F1297" s="29" t="n"/>
    </row>
    <row r="1298">
      <c r="A1298" s="33" t="n"/>
      <c r="B1298" s="24" t="n"/>
      <c r="C1298" s="34">
        <f>IF($B1298="","",IFERROR(INDEX(Students!$B$5:$B$404,MATCH($B1298,Students!$A$5:$A$404,0)),"?"))</f>
        <v/>
      </c>
      <c r="D1298" s="35" t="n"/>
      <c r="E1298" s="25" t="n"/>
      <c r="F1298" s="25" t="n"/>
    </row>
    <row r="1299">
      <c r="A1299" s="30" t="n"/>
      <c r="B1299" s="28" t="n"/>
      <c r="C1299" s="31">
        <f>IF($B1299="","",IFERROR(INDEX(Students!$B$5:$B$404,MATCH($B1299,Students!$A$5:$A$404,0)),"?"))</f>
        <v/>
      </c>
      <c r="D1299" s="32" t="n"/>
      <c r="E1299" s="29" t="n"/>
      <c r="F1299" s="29" t="n"/>
    </row>
    <row r="1300">
      <c r="A1300" s="33" t="n"/>
      <c r="B1300" s="24" t="n"/>
      <c r="C1300" s="34">
        <f>IF($B1300="","",IFERROR(INDEX(Students!$B$5:$B$404,MATCH($B1300,Students!$A$5:$A$404,0)),"?"))</f>
        <v/>
      </c>
      <c r="D1300" s="35" t="n"/>
      <c r="E1300" s="25" t="n"/>
      <c r="F1300" s="25" t="n"/>
    </row>
    <row r="1301">
      <c r="A1301" s="30" t="n"/>
      <c r="B1301" s="28" t="n"/>
      <c r="C1301" s="31">
        <f>IF($B1301="","",IFERROR(INDEX(Students!$B$5:$B$404,MATCH($B1301,Students!$A$5:$A$404,0)),"?"))</f>
        <v/>
      </c>
      <c r="D1301" s="32" t="n"/>
      <c r="E1301" s="29" t="n"/>
      <c r="F1301" s="29" t="n"/>
    </row>
    <row r="1302">
      <c r="A1302" s="33" t="n"/>
      <c r="B1302" s="24" t="n"/>
      <c r="C1302" s="34">
        <f>IF($B1302="","",IFERROR(INDEX(Students!$B$5:$B$404,MATCH($B1302,Students!$A$5:$A$404,0)),"?"))</f>
        <v/>
      </c>
      <c r="D1302" s="35" t="n"/>
      <c r="E1302" s="25" t="n"/>
      <c r="F1302" s="25" t="n"/>
    </row>
    <row r="1303">
      <c r="A1303" s="30" t="n"/>
      <c r="B1303" s="28" t="n"/>
      <c r="C1303" s="31">
        <f>IF($B1303="","",IFERROR(INDEX(Students!$B$5:$B$404,MATCH($B1303,Students!$A$5:$A$404,0)),"?"))</f>
        <v/>
      </c>
      <c r="D1303" s="32" t="n"/>
      <c r="E1303" s="29" t="n"/>
      <c r="F1303" s="29" t="n"/>
    </row>
    <row r="1304">
      <c r="A1304" s="33" t="n"/>
      <c r="B1304" s="24" t="n"/>
      <c r="C1304" s="34">
        <f>IF($B1304="","",IFERROR(INDEX(Students!$B$5:$B$404,MATCH($B1304,Students!$A$5:$A$404,0)),"?"))</f>
        <v/>
      </c>
      <c r="D1304" s="35" t="n"/>
      <c r="E1304" s="25" t="n"/>
      <c r="F1304" s="25" t="n"/>
    </row>
    <row r="1305">
      <c r="A1305" s="30" t="n"/>
      <c r="B1305" s="28" t="n"/>
      <c r="C1305" s="31">
        <f>IF($B1305="","",IFERROR(INDEX(Students!$B$5:$B$404,MATCH($B1305,Students!$A$5:$A$404,0)),"?"))</f>
        <v/>
      </c>
      <c r="D1305" s="32" t="n"/>
      <c r="E1305" s="29" t="n"/>
      <c r="F1305" s="29" t="n"/>
    </row>
    <row r="1306">
      <c r="A1306" s="33" t="n"/>
      <c r="B1306" s="24" t="n"/>
      <c r="C1306" s="34">
        <f>IF($B1306="","",IFERROR(INDEX(Students!$B$5:$B$404,MATCH($B1306,Students!$A$5:$A$404,0)),"?"))</f>
        <v/>
      </c>
      <c r="D1306" s="35" t="n"/>
      <c r="E1306" s="25" t="n"/>
      <c r="F1306" s="25" t="n"/>
    </row>
    <row r="1307">
      <c r="A1307" s="30" t="n"/>
      <c r="B1307" s="28" t="n"/>
      <c r="C1307" s="31">
        <f>IF($B1307="","",IFERROR(INDEX(Students!$B$5:$B$404,MATCH($B1307,Students!$A$5:$A$404,0)),"?"))</f>
        <v/>
      </c>
      <c r="D1307" s="32" t="n"/>
      <c r="E1307" s="29" t="n"/>
      <c r="F1307" s="29" t="n"/>
    </row>
    <row r="1308">
      <c r="A1308" s="33" t="n"/>
      <c r="B1308" s="24" t="n"/>
      <c r="C1308" s="34">
        <f>IF($B1308="","",IFERROR(INDEX(Students!$B$5:$B$404,MATCH($B1308,Students!$A$5:$A$404,0)),"?"))</f>
        <v/>
      </c>
      <c r="D1308" s="35" t="n"/>
      <c r="E1308" s="25" t="n"/>
      <c r="F1308" s="25" t="n"/>
    </row>
    <row r="1309">
      <c r="A1309" s="30" t="n"/>
      <c r="B1309" s="28" t="n"/>
      <c r="C1309" s="31">
        <f>IF($B1309="","",IFERROR(INDEX(Students!$B$5:$B$404,MATCH($B1309,Students!$A$5:$A$404,0)),"?"))</f>
        <v/>
      </c>
      <c r="D1309" s="32" t="n"/>
      <c r="E1309" s="29" t="n"/>
      <c r="F1309" s="29" t="n"/>
    </row>
    <row r="1310">
      <c r="A1310" s="33" t="n"/>
      <c r="B1310" s="24" t="n"/>
      <c r="C1310" s="34">
        <f>IF($B1310="","",IFERROR(INDEX(Students!$B$5:$B$404,MATCH($B1310,Students!$A$5:$A$404,0)),"?"))</f>
        <v/>
      </c>
      <c r="D1310" s="35" t="n"/>
      <c r="E1310" s="25" t="n"/>
      <c r="F1310" s="25" t="n"/>
    </row>
    <row r="1311">
      <c r="A1311" s="30" t="n"/>
      <c r="B1311" s="28" t="n"/>
      <c r="C1311" s="31">
        <f>IF($B1311="","",IFERROR(INDEX(Students!$B$5:$B$404,MATCH($B1311,Students!$A$5:$A$404,0)),"?"))</f>
        <v/>
      </c>
      <c r="D1311" s="32" t="n"/>
      <c r="E1311" s="29" t="n"/>
      <c r="F1311" s="29" t="n"/>
    </row>
    <row r="1312">
      <c r="A1312" s="33" t="n"/>
      <c r="B1312" s="24" t="n"/>
      <c r="C1312" s="34">
        <f>IF($B1312="","",IFERROR(INDEX(Students!$B$5:$B$404,MATCH($B1312,Students!$A$5:$A$404,0)),"?"))</f>
        <v/>
      </c>
      <c r="D1312" s="35" t="n"/>
      <c r="E1312" s="25" t="n"/>
      <c r="F1312" s="25" t="n"/>
    </row>
    <row r="1313">
      <c r="A1313" s="30" t="n"/>
      <c r="B1313" s="28" t="n"/>
      <c r="C1313" s="31">
        <f>IF($B1313="","",IFERROR(INDEX(Students!$B$5:$B$404,MATCH($B1313,Students!$A$5:$A$404,0)),"?"))</f>
        <v/>
      </c>
      <c r="D1313" s="32" t="n"/>
      <c r="E1313" s="29" t="n"/>
      <c r="F1313" s="29" t="n"/>
    </row>
    <row r="1314">
      <c r="A1314" s="33" t="n"/>
      <c r="B1314" s="24" t="n"/>
      <c r="C1314" s="34">
        <f>IF($B1314="","",IFERROR(INDEX(Students!$B$5:$B$404,MATCH($B1314,Students!$A$5:$A$404,0)),"?"))</f>
        <v/>
      </c>
      <c r="D1314" s="35" t="n"/>
      <c r="E1314" s="25" t="n"/>
      <c r="F1314" s="25" t="n"/>
    </row>
    <row r="1315">
      <c r="A1315" s="30" t="n"/>
      <c r="B1315" s="28" t="n"/>
      <c r="C1315" s="31">
        <f>IF($B1315="","",IFERROR(INDEX(Students!$B$5:$B$404,MATCH($B1315,Students!$A$5:$A$404,0)),"?"))</f>
        <v/>
      </c>
      <c r="D1315" s="32" t="n"/>
      <c r="E1315" s="29" t="n"/>
      <c r="F1315" s="29" t="n"/>
    </row>
    <row r="1316">
      <c r="A1316" s="33" t="n"/>
      <c r="B1316" s="24" t="n"/>
      <c r="C1316" s="34">
        <f>IF($B1316="","",IFERROR(INDEX(Students!$B$5:$B$404,MATCH($B1316,Students!$A$5:$A$404,0)),"?"))</f>
        <v/>
      </c>
      <c r="D1316" s="35" t="n"/>
      <c r="E1316" s="25" t="n"/>
      <c r="F1316" s="25" t="n"/>
    </row>
    <row r="1317">
      <c r="A1317" s="30" t="n"/>
      <c r="B1317" s="28" t="n"/>
      <c r="C1317" s="31">
        <f>IF($B1317="","",IFERROR(INDEX(Students!$B$5:$B$404,MATCH($B1317,Students!$A$5:$A$404,0)),"?"))</f>
        <v/>
      </c>
      <c r="D1317" s="32" t="n"/>
      <c r="E1317" s="29" t="n"/>
      <c r="F1317" s="29" t="n"/>
    </row>
    <row r="1318">
      <c r="A1318" s="33" t="n"/>
      <c r="B1318" s="24" t="n"/>
      <c r="C1318" s="34">
        <f>IF($B1318="","",IFERROR(INDEX(Students!$B$5:$B$404,MATCH($B1318,Students!$A$5:$A$404,0)),"?"))</f>
        <v/>
      </c>
      <c r="D1318" s="35" t="n"/>
      <c r="E1318" s="25" t="n"/>
      <c r="F1318" s="25" t="n"/>
    </row>
    <row r="1319">
      <c r="A1319" s="30" t="n"/>
      <c r="B1319" s="28" t="n"/>
      <c r="C1319" s="31">
        <f>IF($B1319="","",IFERROR(INDEX(Students!$B$5:$B$404,MATCH($B1319,Students!$A$5:$A$404,0)),"?"))</f>
        <v/>
      </c>
      <c r="D1319" s="32" t="n"/>
      <c r="E1319" s="29" t="n"/>
      <c r="F1319" s="29" t="n"/>
    </row>
    <row r="1320">
      <c r="A1320" s="33" t="n"/>
      <c r="B1320" s="24" t="n"/>
      <c r="C1320" s="34">
        <f>IF($B1320="","",IFERROR(INDEX(Students!$B$5:$B$404,MATCH($B1320,Students!$A$5:$A$404,0)),"?"))</f>
        <v/>
      </c>
      <c r="D1320" s="35" t="n"/>
      <c r="E1320" s="25" t="n"/>
      <c r="F1320" s="25" t="n"/>
    </row>
    <row r="1321">
      <c r="A1321" s="30" t="n"/>
      <c r="B1321" s="28" t="n"/>
      <c r="C1321" s="31">
        <f>IF($B1321="","",IFERROR(INDEX(Students!$B$5:$B$404,MATCH($B1321,Students!$A$5:$A$404,0)),"?"))</f>
        <v/>
      </c>
      <c r="D1321" s="32" t="n"/>
      <c r="E1321" s="29" t="n"/>
      <c r="F1321" s="29" t="n"/>
    </row>
    <row r="1322">
      <c r="A1322" s="33" t="n"/>
      <c r="B1322" s="24" t="n"/>
      <c r="C1322" s="34">
        <f>IF($B1322="","",IFERROR(INDEX(Students!$B$5:$B$404,MATCH($B1322,Students!$A$5:$A$404,0)),"?"))</f>
        <v/>
      </c>
      <c r="D1322" s="35" t="n"/>
      <c r="E1322" s="25" t="n"/>
      <c r="F1322" s="25" t="n"/>
    </row>
    <row r="1323">
      <c r="A1323" s="30" t="n"/>
      <c r="B1323" s="28" t="n"/>
      <c r="C1323" s="31">
        <f>IF($B1323="","",IFERROR(INDEX(Students!$B$5:$B$404,MATCH($B1323,Students!$A$5:$A$404,0)),"?"))</f>
        <v/>
      </c>
      <c r="D1323" s="32" t="n"/>
      <c r="E1323" s="29" t="n"/>
      <c r="F1323" s="29" t="n"/>
    </row>
    <row r="1324">
      <c r="A1324" s="33" t="n"/>
      <c r="B1324" s="24" t="n"/>
      <c r="C1324" s="34">
        <f>IF($B1324="","",IFERROR(INDEX(Students!$B$5:$B$404,MATCH($B1324,Students!$A$5:$A$404,0)),"?"))</f>
        <v/>
      </c>
      <c r="D1324" s="35" t="n"/>
      <c r="E1324" s="25" t="n"/>
      <c r="F1324" s="25" t="n"/>
    </row>
    <row r="1325">
      <c r="A1325" s="30" t="n"/>
      <c r="B1325" s="28" t="n"/>
      <c r="C1325" s="31">
        <f>IF($B1325="","",IFERROR(INDEX(Students!$B$5:$B$404,MATCH($B1325,Students!$A$5:$A$404,0)),"?"))</f>
        <v/>
      </c>
      <c r="D1325" s="32" t="n"/>
      <c r="E1325" s="29" t="n"/>
      <c r="F1325" s="29" t="n"/>
    </row>
    <row r="1326">
      <c r="A1326" s="33" t="n"/>
      <c r="B1326" s="24" t="n"/>
      <c r="C1326" s="34">
        <f>IF($B1326="","",IFERROR(INDEX(Students!$B$5:$B$404,MATCH($B1326,Students!$A$5:$A$404,0)),"?"))</f>
        <v/>
      </c>
      <c r="D1326" s="35" t="n"/>
      <c r="E1326" s="25" t="n"/>
      <c r="F1326" s="25" t="n"/>
    </row>
    <row r="1327">
      <c r="A1327" s="30" t="n"/>
      <c r="B1327" s="28" t="n"/>
      <c r="C1327" s="31">
        <f>IF($B1327="","",IFERROR(INDEX(Students!$B$5:$B$404,MATCH($B1327,Students!$A$5:$A$404,0)),"?"))</f>
        <v/>
      </c>
      <c r="D1327" s="32" t="n"/>
      <c r="E1327" s="29" t="n"/>
      <c r="F1327" s="29" t="n"/>
    </row>
    <row r="1328">
      <c r="A1328" s="33" t="n"/>
      <c r="B1328" s="24" t="n"/>
      <c r="C1328" s="34">
        <f>IF($B1328="","",IFERROR(INDEX(Students!$B$5:$B$404,MATCH($B1328,Students!$A$5:$A$404,0)),"?"))</f>
        <v/>
      </c>
      <c r="D1328" s="35" t="n"/>
      <c r="E1328" s="25" t="n"/>
      <c r="F1328" s="25" t="n"/>
    </row>
    <row r="1329">
      <c r="A1329" s="30" t="n"/>
      <c r="B1329" s="28" t="n"/>
      <c r="C1329" s="31">
        <f>IF($B1329="","",IFERROR(INDEX(Students!$B$5:$B$404,MATCH($B1329,Students!$A$5:$A$404,0)),"?"))</f>
        <v/>
      </c>
      <c r="D1329" s="32" t="n"/>
      <c r="E1329" s="29" t="n"/>
      <c r="F1329" s="29" t="n"/>
    </row>
    <row r="1330">
      <c r="A1330" s="33" t="n"/>
      <c r="B1330" s="24" t="n"/>
      <c r="C1330" s="34">
        <f>IF($B1330="","",IFERROR(INDEX(Students!$B$5:$B$404,MATCH($B1330,Students!$A$5:$A$404,0)),"?"))</f>
        <v/>
      </c>
      <c r="D1330" s="35" t="n"/>
      <c r="E1330" s="25" t="n"/>
      <c r="F1330" s="25" t="n"/>
    </row>
    <row r="1331">
      <c r="A1331" s="30" t="n"/>
      <c r="B1331" s="28" t="n"/>
      <c r="C1331" s="31">
        <f>IF($B1331="","",IFERROR(INDEX(Students!$B$5:$B$404,MATCH($B1331,Students!$A$5:$A$404,0)),"?"))</f>
        <v/>
      </c>
      <c r="D1331" s="32" t="n"/>
      <c r="E1331" s="29" t="n"/>
      <c r="F1331" s="29" t="n"/>
    </row>
    <row r="1332">
      <c r="A1332" s="33" t="n"/>
      <c r="B1332" s="24" t="n"/>
      <c r="C1332" s="34">
        <f>IF($B1332="","",IFERROR(INDEX(Students!$B$5:$B$404,MATCH($B1332,Students!$A$5:$A$404,0)),"?"))</f>
        <v/>
      </c>
      <c r="D1332" s="35" t="n"/>
      <c r="E1332" s="25" t="n"/>
      <c r="F1332" s="25" t="n"/>
    </row>
    <row r="1333">
      <c r="A1333" s="30" t="n"/>
      <c r="B1333" s="28" t="n"/>
      <c r="C1333" s="31">
        <f>IF($B1333="","",IFERROR(INDEX(Students!$B$5:$B$404,MATCH($B1333,Students!$A$5:$A$404,0)),"?"))</f>
        <v/>
      </c>
      <c r="D1333" s="32" t="n"/>
      <c r="E1333" s="29" t="n"/>
      <c r="F1333" s="29" t="n"/>
    </row>
    <row r="1334">
      <c r="A1334" s="33" t="n"/>
      <c r="B1334" s="24" t="n"/>
      <c r="C1334" s="34">
        <f>IF($B1334="","",IFERROR(INDEX(Students!$B$5:$B$404,MATCH($B1334,Students!$A$5:$A$404,0)),"?"))</f>
        <v/>
      </c>
      <c r="D1334" s="35" t="n"/>
      <c r="E1334" s="25" t="n"/>
      <c r="F1334" s="25" t="n"/>
    </row>
    <row r="1335">
      <c r="A1335" s="30" t="n"/>
      <c r="B1335" s="28" t="n"/>
      <c r="C1335" s="31">
        <f>IF($B1335="","",IFERROR(INDEX(Students!$B$5:$B$404,MATCH($B1335,Students!$A$5:$A$404,0)),"?"))</f>
        <v/>
      </c>
      <c r="D1335" s="32" t="n"/>
      <c r="E1335" s="29" t="n"/>
      <c r="F1335" s="29" t="n"/>
    </row>
    <row r="1336">
      <c r="A1336" s="33" t="n"/>
      <c r="B1336" s="24" t="n"/>
      <c r="C1336" s="34">
        <f>IF($B1336="","",IFERROR(INDEX(Students!$B$5:$B$404,MATCH($B1336,Students!$A$5:$A$404,0)),"?"))</f>
        <v/>
      </c>
      <c r="D1336" s="35" t="n"/>
      <c r="E1336" s="25" t="n"/>
      <c r="F1336" s="25" t="n"/>
    </row>
    <row r="1337">
      <c r="A1337" s="30" t="n"/>
      <c r="B1337" s="28" t="n"/>
      <c r="C1337" s="31">
        <f>IF($B1337="","",IFERROR(INDEX(Students!$B$5:$B$404,MATCH($B1337,Students!$A$5:$A$404,0)),"?"))</f>
        <v/>
      </c>
      <c r="D1337" s="32" t="n"/>
      <c r="E1337" s="29" t="n"/>
      <c r="F1337" s="29" t="n"/>
    </row>
    <row r="1338">
      <c r="A1338" s="33" t="n"/>
      <c r="B1338" s="24" t="n"/>
      <c r="C1338" s="34">
        <f>IF($B1338="","",IFERROR(INDEX(Students!$B$5:$B$404,MATCH($B1338,Students!$A$5:$A$404,0)),"?"))</f>
        <v/>
      </c>
      <c r="D1338" s="35" t="n"/>
      <c r="E1338" s="25" t="n"/>
      <c r="F1338" s="25" t="n"/>
    </row>
    <row r="1339">
      <c r="A1339" s="30" t="n"/>
      <c r="B1339" s="28" t="n"/>
      <c r="C1339" s="31">
        <f>IF($B1339="","",IFERROR(INDEX(Students!$B$5:$B$404,MATCH($B1339,Students!$A$5:$A$404,0)),"?"))</f>
        <v/>
      </c>
      <c r="D1339" s="32" t="n"/>
      <c r="E1339" s="29" t="n"/>
      <c r="F1339" s="29" t="n"/>
    </row>
    <row r="1340">
      <c r="A1340" s="33" t="n"/>
      <c r="B1340" s="24" t="n"/>
      <c r="C1340" s="34">
        <f>IF($B1340="","",IFERROR(INDEX(Students!$B$5:$B$404,MATCH($B1340,Students!$A$5:$A$404,0)),"?"))</f>
        <v/>
      </c>
      <c r="D1340" s="35" t="n"/>
      <c r="E1340" s="25" t="n"/>
      <c r="F1340" s="25" t="n"/>
    </row>
    <row r="1341">
      <c r="A1341" s="30" t="n"/>
      <c r="B1341" s="28" t="n"/>
      <c r="C1341" s="31">
        <f>IF($B1341="","",IFERROR(INDEX(Students!$B$5:$B$404,MATCH($B1341,Students!$A$5:$A$404,0)),"?"))</f>
        <v/>
      </c>
      <c r="D1341" s="32" t="n"/>
      <c r="E1341" s="29" t="n"/>
      <c r="F1341" s="29" t="n"/>
    </row>
    <row r="1342">
      <c r="A1342" s="33" t="n"/>
      <c r="B1342" s="24" t="n"/>
      <c r="C1342" s="34">
        <f>IF($B1342="","",IFERROR(INDEX(Students!$B$5:$B$404,MATCH($B1342,Students!$A$5:$A$404,0)),"?"))</f>
        <v/>
      </c>
      <c r="D1342" s="35" t="n"/>
      <c r="E1342" s="25" t="n"/>
      <c r="F1342" s="25" t="n"/>
    </row>
    <row r="1343">
      <c r="A1343" s="30" t="n"/>
      <c r="B1343" s="28" t="n"/>
      <c r="C1343" s="31">
        <f>IF($B1343="","",IFERROR(INDEX(Students!$B$5:$B$404,MATCH($B1343,Students!$A$5:$A$404,0)),"?"))</f>
        <v/>
      </c>
      <c r="D1343" s="32" t="n"/>
      <c r="E1343" s="29" t="n"/>
      <c r="F1343" s="29" t="n"/>
    </row>
    <row r="1344">
      <c r="A1344" s="33" t="n"/>
      <c r="B1344" s="24" t="n"/>
      <c r="C1344" s="34">
        <f>IF($B1344="","",IFERROR(INDEX(Students!$B$5:$B$404,MATCH($B1344,Students!$A$5:$A$404,0)),"?"))</f>
        <v/>
      </c>
      <c r="D1344" s="35" t="n"/>
      <c r="E1344" s="25" t="n"/>
      <c r="F1344" s="25" t="n"/>
    </row>
    <row r="1345">
      <c r="A1345" s="30" t="n"/>
      <c r="B1345" s="28" t="n"/>
      <c r="C1345" s="31">
        <f>IF($B1345="","",IFERROR(INDEX(Students!$B$5:$B$404,MATCH($B1345,Students!$A$5:$A$404,0)),"?"))</f>
        <v/>
      </c>
      <c r="D1345" s="32" t="n"/>
      <c r="E1345" s="29" t="n"/>
      <c r="F1345" s="29" t="n"/>
    </row>
    <row r="1346">
      <c r="A1346" s="33" t="n"/>
      <c r="B1346" s="24" t="n"/>
      <c r="C1346" s="34">
        <f>IF($B1346="","",IFERROR(INDEX(Students!$B$5:$B$404,MATCH($B1346,Students!$A$5:$A$404,0)),"?"))</f>
        <v/>
      </c>
      <c r="D1346" s="35" t="n"/>
      <c r="E1346" s="25" t="n"/>
      <c r="F1346" s="25" t="n"/>
    </row>
    <row r="1347">
      <c r="A1347" s="30" t="n"/>
      <c r="B1347" s="28" t="n"/>
      <c r="C1347" s="31">
        <f>IF($B1347="","",IFERROR(INDEX(Students!$B$5:$B$404,MATCH($B1347,Students!$A$5:$A$404,0)),"?"))</f>
        <v/>
      </c>
      <c r="D1347" s="32" t="n"/>
      <c r="E1347" s="29" t="n"/>
      <c r="F1347" s="29" t="n"/>
    </row>
    <row r="1348">
      <c r="A1348" s="33" t="n"/>
      <c r="B1348" s="24" t="n"/>
      <c r="C1348" s="34">
        <f>IF($B1348="","",IFERROR(INDEX(Students!$B$5:$B$404,MATCH($B1348,Students!$A$5:$A$404,0)),"?"))</f>
        <v/>
      </c>
      <c r="D1348" s="35" t="n"/>
      <c r="E1348" s="25" t="n"/>
      <c r="F1348" s="25" t="n"/>
    </row>
    <row r="1349">
      <c r="A1349" s="30" t="n"/>
      <c r="B1349" s="28" t="n"/>
      <c r="C1349" s="31">
        <f>IF($B1349="","",IFERROR(INDEX(Students!$B$5:$B$404,MATCH($B1349,Students!$A$5:$A$404,0)),"?"))</f>
        <v/>
      </c>
      <c r="D1349" s="32" t="n"/>
      <c r="E1349" s="29" t="n"/>
      <c r="F1349" s="29" t="n"/>
    </row>
    <row r="1350">
      <c r="A1350" s="33" t="n"/>
      <c r="B1350" s="24" t="n"/>
      <c r="C1350" s="34">
        <f>IF($B1350="","",IFERROR(INDEX(Students!$B$5:$B$404,MATCH($B1350,Students!$A$5:$A$404,0)),"?"))</f>
        <v/>
      </c>
      <c r="D1350" s="35" t="n"/>
      <c r="E1350" s="25" t="n"/>
      <c r="F1350" s="25" t="n"/>
    </row>
    <row r="1351">
      <c r="A1351" s="30" t="n"/>
      <c r="B1351" s="28" t="n"/>
      <c r="C1351" s="31">
        <f>IF($B1351="","",IFERROR(INDEX(Students!$B$5:$B$404,MATCH($B1351,Students!$A$5:$A$404,0)),"?"))</f>
        <v/>
      </c>
      <c r="D1351" s="32" t="n"/>
      <c r="E1351" s="29" t="n"/>
      <c r="F1351" s="29" t="n"/>
    </row>
    <row r="1352">
      <c r="A1352" s="33" t="n"/>
      <c r="B1352" s="24" t="n"/>
      <c r="C1352" s="34">
        <f>IF($B1352="","",IFERROR(INDEX(Students!$B$5:$B$404,MATCH($B1352,Students!$A$5:$A$404,0)),"?"))</f>
        <v/>
      </c>
      <c r="D1352" s="35" t="n"/>
      <c r="E1352" s="25" t="n"/>
      <c r="F1352" s="25" t="n"/>
    </row>
    <row r="1353">
      <c r="A1353" s="30" t="n"/>
      <c r="B1353" s="28" t="n"/>
      <c r="C1353" s="31">
        <f>IF($B1353="","",IFERROR(INDEX(Students!$B$5:$B$404,MATCH($B1353,Students!$A$5:$A$404,0)),"?"))</f>
        <v/>
      </c>
      <c r="D1353" s="32" t="n"/>
      <c r="E1353" s="29" t="n"/>
      <c r="F1353" s="29" t="n"/>
    </row>
    <row r="1354">
      <c r="A1354" s="33" t="n"/>
      <c r="B1354" s="24" t="n"/>
      <c r="C1354" s="34">
        <f>IF($B1354="","",IFERROR(INDEX(Students!$B$5:$B$404,MATCH($B1354,Students!$A$5:$A$404,0)),"?"))</f>
        <v/>
      </c>
      <c r="D1354" s="35" t="n"/>
      <c r="E1354" s="25" t="n"/>
      <c r="F1354" s="25" t="n"/>
    </row>
    <row r="1355">
      <c r="A1355" s="30" t="n"/>
      <c r="B1355" s="28" t="n"/>
      <c r="C1355" s="31">
        <f>IF($B1355="","",IFERROR(INDEX(Students!$B$5:$B$404,MATCH($B1355,Students!$A$5:$A$404,0)),"?"))</f>
        <v/>
      </c>
      <c r="D1355" s="32" t="n"/>
      <c r="E1355" s="29" t="n"/>
      <c r="F1355" s="29" t="n"/>
    </row>
    <row r="1356">
      <c r="A1356" s="33" t="n"/>
      <c r="B1356" s="24" t="n"/>
      <c r="C1356" s="34">
        <f>IF($B1356="","",IFERROR(INDEX(Students!$B$5:$B$404,MATCH($B1356,Students!$A$5:$A$404,0)),"?"))</f>
        <v/>
      </c>
      <c r="D1356" s="35" t="n"/>
      <c r="E1356" s="25" t="n"/>
      <c r="F1356" s="25" t="n"/>
    </row>
    <row r="1357">
      <c r="A1357" s="30" t="n"/>
      <c r="B1357" s="28" t="n"/>
      <c r="C1357" s="31">
        <f>IF($B1357="","",IFERROR(INDEX(Students!$B$5:$B$404,MATCH($B1357,Students!$A$5:$A$404,0)),"?"))</f>
        <v/>
      </c>
      <c r="D1357" s="32" t="n"/>
      <c r="E1357" s="29" t="n"/>
      <c r="F1357" s="29" t="n"/>
    </row>
    <row r="1358">
      <c r="A1358" s="33" t="n"/>
      <c r="B1358" s="24" t="n"/>
      <c r="C1358" s="34">
        <f>IF($B1358="","",IFERROR(INDEX(Students!$B$5:$B$404,MATCH($B1358,Students!$A$5:$A$404,0)),"?"))</f>
        <v/>
      </c>
      <c r="D1358" s="35" t="n"/>
      <c r="E1358" s="25" t="n"/>
      <c r="F1358" s="25" t="n"/>
    </row>
    <row r="1359">
      <c r="A1359" s="30" t="n"/>
      <c r="B1359" s="28" t="n"/>
      <c r="C1359" s="31">
        <f>IF($B1359="","",IFERROR(INDEX(Students!$B$5:$B$404,MATCH($B1359,Students!$A$5:$A$404,0)),"?"))</f>
        <v/>
      </c>
      <c r="D1359" s="32" t="n"/>
      <c r="E1359" s="29" t="n"/>
      <c r="F1359" s="29" t="n"/>
    </row>
    <row r="1360">
      <c r="A1360" s="33" t="n"/>
      <c r="B1360" s="24" t="n"/>
      <c r="C1360" s="34">
        <f>IF($B1360="","",IFERROR(INDEX(Students!$B$5:$B$404,MATCH($B1360,Students!$A$5:$A$404,0)),"?"))</f>
        <v/>
      </c>
      <c r="D1360" s="35" t="n"/>
      <c r="E1360" s="25" t="n"/>
      <c r="F1360" s="25" t="n"/>
    </row>
    <row r="1361">
      <c r="A1361" s="30" t="n"/>
      <c r="B1361" s="28" t="n"/>
      <c r="C1361" s="31">
        <f>IF($B1361="","",IFERROR(INDEX(Students!$B$5:$B$404,MATCH($B1361,Students!$A$5:$A$404,0)),"?"))</f>
        <v/>
      </c>
      <c r="D1361" s="32" t="n"/>
      <c r="E1361" s="29" t="n"/>
      <c r="F1361" s="29" t="n"/>
    </row>
    <row r="1362">
      <c r="A1362" s="33" t="n"/>
      <c r="B1362" s="24" t="n"/>
      <c r="C1362" s="34">
        <f>IF($B1362="","",IFERROR(INDEX(Students!$B$5:$B$404,MATCH($B1362,Students!$A$5:$A$404,0)),"?"))</f>
        <v/>
      </c>
      <c r="D1362" s="35" t="n"/>
      <c r="E1362" s="25" t="n"/>
      <c r="F1362" s="25" t="n"/>
    </row>
    <row r="1363">
      <c r="A1363" s="30" t="n"/>
      <c r="B1363" s="28" t="n"/>
      <c r="C1363" s="31">
        <f>IF($B1363="","",IFERROR(INDEX(Students!$B$5:$B$404,MATCH($B1363,Students!$A$5:$A$404,0)),"?"))</f>
        <v/>
      </c>
      <c r="D1363" s="32" t="n"/>
      <c r="E1363" s="29" t="n"/>
      <c r="F1363" s="29" t="n"/>
    </row>
    <row r="1364">
      <c r="A1364" s="33" t="n"/>
      <c r="B1364" s="24" t="n"/>
      <c r="C1364" s="34">
        <f>IF($B1364="","",IFERROR(INDEX(Students!$B$5:$B$404,MATCH($B1364,Students!$A$5:$A$404,0)),"?"))</f>
        <v/>
      </c>
      <c r="D1364" s="35" t="n"/>
      <c r="E1364" s="25" t="n"/>
      <c r="F1364" s="25" t="n"/>
    </row>
    <row r="1365">
      <c r="A1365" s="30" t="n"/>
      <c r="B1365" s="28" t="n"/>
      <c r="C1365" s="31">
        <f>IF($B1365="","",IFERROR(INDEX(Students!$B$5:$B$404,MATCH($B1365,Students!$A$5:$A$404,0)),"?"))</f>
        <v/>
      </c>
      <c r="D1365" s="32" t="n"/>
      <c r="E1365" s="29" t="n"/>
      <c r="F1365" s="29" t="n"/>
    </row>
    <row r="1366">
      <c r="A1366" s="33" t="n"/>
      <c r="B1366" s="24" t="n"/>
      <c r="C1366" s="34">
        <f>IF($B1366="","",IFERROR(INDEX(Students!$B$5:$B$404,MATCH($B1366,Students!$A$5:$A$404,0)),"?"))</f>
        <v/>
      </c>
      <c r="D1366" s="35" t="n"/>
      <c r="E1366" s="25" t="n"/>
      <c r="F1366" s="25" t="n"/>
    </row>
    <row r="1367">
      <c r="A1367" s="30" t="n"/>
      <c r="B1367" s="28" t="n"/>
      <c r="C1367" s="31">
        <f>IF($B1367="","",IFERROR(INDEX(Students!$B$5:$B$404,MATCH($B1367,Students!$A$5:$A$404,0)),"?"))</f>
        <v/>
      </c>
      <c r="D1367" s="32" t="n"/>
      <c r="E1367" s="29" t="n"/>
      <c r="F1367" s="29" t="n"/>
    </row>
    <row r="1368">
      <c r="A1368" s="33" t="n"/>
      <c r="B1368" s="24" t="n"/>
      <c r="C1368" s="34">
        <f>IF($B1368="","",IFERROR(INDEX(Students!$B$5:$B$404,MATCH($B1368,Students!$A$5:$A$404,0)),"?"))</f>
        <v/>
      </c>
      <c r="D1368" s="35" t="n"/>
      <c r="E1368" s="25" t="n"/>
      <c r="F1368" s="25" t="n"/>
    </row>
    <row r="1369">
      <c r="A1369" s="30" t="n"/>
      <c r="B1369" s="28" t="n"/>
      <c r="C1369" s="31">
        <f>IF($B1369="","",IFERROR(INDEX(Students!$B$5:$B$404,MATCH($B1369,Students!$A$5:$A$404,0)),"?"))</f>
        <v/>
      </c>
      <c r="D1369" s="32" t="n"/>
      <c r="E1369" s="29" t="n"/>
      <c r="F1369" s="29" t="n"/>
    </row>
    <row r="1370">
      <c r="A1370" s="33" t="n"/>
      <c r="B1370" s="24" t="n"/>
      <c r="C1370" s="34">
        <f>IF($B1370="","",IFERROR(INDEX(Students!$B$5:$B$404,MATCH($B1370,Students!$A$5:$A$404,0)),"?"))</f>
        <v/>
      </c>
      <c r="D1370" s="35" t="n"/>
      <c r="E1370" s="25" t="n"/>
      <c r="F1370" s="25" t="n"/>
    </row>
    <row r="1371">
      <c r="A1371" s="30" t="n"/>
      <c r="B1371" s="28" t="n"/>
      <c r="C1371" s="31">
        <f>IF($B1371="","",IFERROR(INDEX(Students!$B$5:$B$404,MATCH($B1371,Students!$A$5:$A$404,0)),"?"))</f>
        <v/>
      </c>
      <c r="D1371" s="32" t="n"/>
      <c r="E1371" s="29" t="n"/>
      <c r="F1371" s="29" t="n"/>
    </row>
    <row r="1372">
      <c r="A1372" s="33" t="n"/>
      <c r="B1372" s="24" t="n"/>
      <c r="C1372" s="34">
        <f>IF($B1372="","",IFERROR(INDEX(Students!$B$5:$B$404,MATCH($B1372,Students!$A$5:$A$404,0)),"?"))</f>
        <v/>
      </c>
      <c r="D1372" s="35" t="n"/>
      <c r="E1372" s="25" t="n"/>
      <c r="F1372" s="25" t="n"/>
    </row>
    <row r="1373">
      <c r="A1373" s="30" t="n"/>
      <c r="B1373" s="28" t="n"/>
      <c r="C1373" s="31">
        <f>IF($B1373="","",IFERROR(INDEX(Students!$B$5:$B$404,MATCH($B1373,Students!$A$5:$A$404,0)),"?"))</f>
        <v/>
      </c>
      <c r="D1373" s="32" t="n"/>
      <c r="E1373" s="29" t="n"/>
      <c r="F1373" s="29" t="n"/>
    </row>
    <row r="1374">
      <c r="A1374" s="33" t="n"/>
      <c r="B1374" s="24" t="n"/>
      <c r="C1374" s="34">
        <f>IF($B1374="","",IFERROR(INDEX(Students!$B$5:$B$404,MATCH($B1374,Students!$A$5:$A$404,0)),"?"))</f>
        <v/>
      </c>
      <c r="D1374" s="35" t="n"/>
      <c r="E1374" s="25" t="n"/>
      <c r="F1374" s="25" t="n"/>
    </row>
    <row r="1375">
      <c r="A1375" s="30" t="n"/>
      <c r="B1375" s="28" t="n"/>
      <c r="C1375" s="31">
        <f>IF($B1375="","",IFERROR(INDEX(Students!$B$5:$B$404,MATCH($B1375,Students!$A$5:$A$404,0)),"?"))</f>
        <v/>
      </c>
      <c r="D1375" s="32" t="n"/>
      <c r="E1375" s="29" t="n"/>
      <c r="F1375" s="29" t="n"/>
    </row>
    <row r="1376">
      <c r="A1376" s="33" t="n"/>
      <c r="B1376" s="24" t="n"/>
      <c r="C1376" s="34">
        <f>IF($B1376="","",IFERROR(INDEX(Students!$B$5:$B$404,MATCH($B1376,Students!$A$5:$A$404,0)),"?"))</f>
        <v/>
      </c>
      <c r="D1376" s="35" t="n"/>
      <c r="E1376" s="25" t="n"/>
      <c r="F1376" s="25" t="n"/>
    </row>
    <row r="1377">
      <c r="A1377" s="30" t="n"/>
      <c r="B1377" s="28" t="n"/>
      <c r="C1377" s="31">
        <f>IF($B1377="","",IFERROR(INDEX(Students!$B$5:$B$404,MATCH($B1377,Students!$A$5:$A$404,0)),"?"))</f>
        <v/>
      </c>
      <c r="D1377" s="32" t="n"/>
      <c r="E1377" s="29" t="n"/>
      <c r="F1377" s="29" t="n"/>
    </row>
    <row r="1378">
      <c r="A1378" s="33" t="n"/>
      <c r="B1378" s="24" t="n"/>
      <c r="C1378" s="34">
        <f>IF($B1378="","",IFERROR(INDEX(Students!$B$5:$B$404,MATCH($B1378,Students!$A$5:$A$404,0)),"?"))</f>
        <v/>
      </c>
      <c r="D1378" s="35" t="n"/>
      <c r="E1378" s="25" t="n"/>
      <c r="F1378" s="25" t="n"/>
    </row>
    <row r="1379">
      <c r="A1379" s="30" t="n"/>
      <c r="B1379" s="28" t="n"/>
      <c r="C1379" s="31">
        <f>IF($B1379="","",IFERROR(INDEX(Students!$B$5:$B$404,MATCH($B1379,Students!$A$5:$A$404,0)),"?"))</f>
        <v/>
      </c>
      <c r="D1379" s="32" t="n"/>
      <c r="E1379" s="29" t="n"/>
      <c r="F1379" s="29" t="n"/>
    </row>
    <row r="1380">
      <c r="A1380" s="33" t="n"/>
      <c r="B1380" s="24" t="n"/>
      <c r="C1380" s="34">
        <f>IF($B1380="","",IFERROR(INDEX(Students!$B$5:$B$404,MATCH($B1380,Students!$A$5:$A$404,0)),"?"))</f>
        <v/>
      </c>
      <c r="D1380" s="35" t="n"/>
      <c r="E1380" s="25" t="n"/>
      <c r="F1380" s="25" t="n"/>
    </row>
    <row r="1381">
      <c r="A1381" s="30" t="n"/>
      <c r="B1381" s="28" t="n"/>
      <c r="C1381" s="31">
        <f>IF($B1381="","",IFERROR(INDEX(Students!$B$5:$B$404,MATCH($B1381,Students!$A$5:$A$404,0)),"?"))</f>
        <v/>
      </c>
      <c r="D1381" s="32" t="n"/>
      <c r="E1381" s="29" t="n"/>
      <c r="F1381" s="29" t="n"/>
    </row>
    <row r="1382">
      <c r="A1382" s="33" t="n"/>
      <c r="B1382" s="24" t="n"/>
      <c r="C1382" s="34">
        <f>IF($B1382="","",IFERROR(INDEX(Students!$B$5:$B$404,MATCH($B1382,Students!$A$5:$A$404,0)),"?"))</f>
        <v/>
      </c>
      <c r="D1382" s="35" t="n"/>
      <c r="E1382" s="25" t="n"/>
      <c r="F1382" s="25" t="n"/>
    </row>
    <row r="1383">
      <c r="A1383" s="30" t="n"/>
      <c r="B1383" s="28" t="n"/>
      <c r="C1383" s="31">
        <f>IF($B1383="","",IFERROR(INDEX(Students!$B$5:$B$404,MATCH($B1383,Students!$A$5:$A$404,0)),"?"))</f>
        <v/>
      </c>
      <c r="D1383" s="32" t="n"/>
      <c r="E1383" s="29" t="n"/>
      <c r="F1383" s="29" t="n"/>
    </row>
    <row r="1384">
      <c r="A1384" s="33" t="n"/>
      <c r="B1384" s="24" t="n"/>
      <c r="C1384" s="34">
        <f>IF($B1384="","",IFERROR(INDEX(Students!$B$5:$B$404,MATCH($B1384,Students!$A$5:$A$404,0)),"?"))</f>
        <v/>
      </c>
      <c r="D1384" s="35" t="n"/>
      <c r="E1384" s="25" t="n"/>
      <c r="F1384" s="25" t="n"/>
    </row>
    <row r="1385">
      <c r="A1385" s="30" t="n"/>
      <c r="B1385" s="28" t="n"/>
      <c r="C1385" s="31">
        <f>IF($B1385="","",IFERROR(INDEX(Students!$B$5:$B$404,MATCH($B1385,Students!$A$5:$A$404,0)),"?"))</f>
        <v/>
      </c>
      <c r="D1385" s="32" t="n"/>
      <c r="E1385" s="29" t="n"/>
      <c r="F1385" s="29" t="n"/>
    </row>
    <row r="1386">
      <c r="A1386" s="33" t="n"/>
      <c r="B1386" s="24" t="n"/>
      <c r="C1386" s="34">
        <f>IF($B1386="","",IFERROR(INDEX(Students!$B$5:$B$404,MATCH($B1386,Students!$A$5:$A$404,0)),"?"))</f>
        <v/>
      </c>
      <c r="D1386" s="35" t="n"/>
      <c r="E1386" s="25" t="n"/>
      <c r="F1386" s="25" t="n"/>
    </row>
    <row r="1387">
      <c r="A1387" s="30" t="n"/>
      <c r="B1387" s="28" t="n"/>
      <c r="C1387" s="31">
        <f>IF($B1387="","",IFERROR(INDEX(Students!$B$5:$B$404,MATCH($B1387,Students!$A$5:$A$404,0)),"?"))</f>
        <v/>
      </c>
      <c r="D1387" s="32" t="n"/>
      <c r="E1387" s="29" t="n"/>
      <c r="F1387" s="29" t="n"/>
    </row>
    <row r="1388">
      <c r="A1388" s="33" t="n"/>
      <c r="B1388" s="24" t="n"/>
      <c r="C1388" s="34">
        <f>IF($B1388="","",IFERROR(INDEX(Students!$B$5:$B$404,MATCH($B1388,Students!$A$5:$A$404,0)),"?"))</f>
        <v/>
      </c>
      <c r="D1388" s="35" t="n"/>
      <c r="E1388" s="25" t="n"/>
      <c r="F1388" s="25" t="n"/>
    </row>
    <row r="1389">
      <c r="A1389" s="30" t="n"/>
      <c r="B1389" s="28" t="n"/>
      <c r="C1389" s="31">
        <f>IF($B1389="","",IFERROR(INDEX(Students!$B$5:$B$404,MATCH($B1389,Students!$A$5:$A$404,0)),"?"))</f>
        <v/>
      </c>
      <c r="D1389" s="32" t="n"/>
      <c r="E1389" s="29" t="n"/>
      <c r="F1389" s="29" t="n"/>
    </row>
    <row r="1390">
      <c r="A1390" s="33" t="n"/>
      <c r="B1390" s="24" t="n"/>
      <c r="C1390" s="34">
        <f>IF($B1390="","",IFERROR(INDEX(Students!$B$5:$B$404,MATCH($B1390,Students!$A$5:$A$404,0)),"?"))</f>
        <v/>
      </c>
      <c r="D1390" s="35" t="n"/>
      <c r="E1390" s="25" t="n"/>
      <c r="F1390" s="25" t="n"/>
    </row>
    <row r="1391">
      <c r="A1391" s="30" t="n"/>
      <c r="B1391" s="28" t="n"/>
      <c r="C1391" s="31">
        <f>IF($B1391="","",IFERROR(INDEX(Students!$B$5:$B$404,MATCH($B1391,Students!$A$5:$A$404,0)),"?"))</f>
        <v/>
      </c>
      <c r="D1391" s="32" t="n"/>
      <c r="E1391" s="29" t="n"/>
      <c r="F1391" s="29" t="n"/>
    </row>
    <row r="1392">
      <c r="A1392" s="33" t="n"/>
      <c r="B1392" s="24" t="n"/>
      <c r="C1392" s="34">
        <f>IF($B1392="","",IFERROR(INDEX(Students!$B$5:$B$404,MATCH($B1392,Students!$A$5:$A$404,0)),"?"))</f>
        <v/>
      </c>
      <c r="D1392" s="35" t="n"/>
      <c r="E1392" s="25" t="n"/>
      <c r="F1392" s="25" t="n"/>
    </row>
    <row r="1393">
      <c r="A1393" s="30" t="n"/>
      <c r="B1393" s="28" t="n"/>
      <c r="C1393" s="31">
        <f>IF($B1393="","",IFERROR(INDEX(Students!$B$5:$B$404,MATCH($B1393,Students!$A$5:$A$404,0)),"?"))</f>
        <v/>
      </c>
      <c r="D1393" s="32" t="n"/>
      <c r="E1393" s="29" t="n"/>
      <c r="F1393" s="29" t="n"/>
    </row>
    <row r="1394">
      <c r="A1394" s="33" t="n"/>
      <c r="B1394" s="24" t="n"/>
      <c r="C1394" s="34">
        <f>IF($B1394="","",IFERROR(INDEX(Students!$B$5:$B$404,MATCH($B1394,Students!$A$5:$A$404,0)),"?"))</f>
        <v/>
      </c>
      <c r="D1394" s="35" t="n"/>
      <c r="E1394" s="25" t="n"/>
      <c r="F1394" s="25" t="n"/>
    </row>
    <row r="1395">
      <c r="A1395" s="30" t="n"/>
      <c r="B1395" s="28" t="n"/>
      <c r="C1395" s="31">
        <f>IF($B1395="","",IFERROR(INDEX(Students!$B$5:$B$404,MATCH($B1395,Students!$A$5:$A$404,0)),"?"))</f>
        <v/>
      </c>
      <c r="D1395" s="32" t="n"/>
      <c r="E1395" s="29" t="n"/>
      <c r="F1395" s="29" t="n"/>
    </row>
    <row r="1396">
      <c r="A1396" s="33" t="n"/>
      <c r="B1396" s="24" t="n"/>
      <c r="C1396" s="34">
        <f>IF($B1396="","",IFERROR(INDEX(Students!$B$5:$B$404,MATCH($B1396,Students!$A$5:$A$404,0)),"?"))</f>
        <v/>
      </c>
      <c r="D1396" s="35" t="n"/>
      <c r="E1396" s="25" t="n"/>
      <c r="F1396" s="25" t="n"/>
    </row>
    <row r="1397">
      <c r="A1397" s="30" t="n"/>
      <c r="B1397" s="28" t="n"/>
      <c r="C1397" s="31">
        <f>IF($B1397="","",IFERROR(INDEX(Students!$B$5:$B$404,MATCH($B1397,Students!$A$5:$A$404,0)),"?"))</f>
        <v/>
      </c>
      <c r="D1397" s="32" t="n"/>
      <c r="E1397" s="29" t="n"/>
      <c r="F1397" s="29" t="n"/>
    </row>
    <row r="1398">
      <c r="A1398" s="33" t="n"/>
      <c r="B1398" s="24" t="n"/>
      <c r="C1398" s="34">
        <f>IF($B1398="","",IFERROR(INDEX(Students!$B$5:$B$404,MATCH($B1398,Students!$A$5:$A$404,0)),"?"))</f>
        <v/>
      </c>
      <c r="D1398" s="35" t="n"/>
      <c r="E1398" s="25" t="n"/>
      <c r="F1398" s="25" t="n"/>
    </row>
    <row r="1399">
      <c r="A1399" s="30" t="n"/>
      <c r="B1399" s="28" t="n"/>
      <c r="C1399" s="31">
        <f>IF($B1399="","",IFERROR(INDEX(Students!$B$5:$B$404,MATCH($B1399,Students!$A$5:$A$404,0)),"?"))</f>
        <v/>
      </c>
      <c r="D1399" s="32" t="n"/>
      <c r="E1399" s="29" t="n"/>
      <c r="F1399" s="29" t="n"/>
    </row>
    <row r="1400">
      <c r="A1400" s="33" t="n"/>
      <c r="B1400" s="24" t="n"/>
      <c r="C1400" s="34">
        <f>IF($B1400="","",IFERROR(INDEX(Students!$B$5:$B$404,MATCH($B1400,Students!$A$5:$A$404,0)),"?"))</f>
        <v/>
      </c>
      <c r="D1400" s="35" t="n"/>
      <c r="E1400" s="25" t="n"/>
      <c r="F1400" s="25" t="n"/>
    </row>
    <row r="1401">
      <c r="A1401" s="30" t="n"/>
      <c r="B1401" s="28" t="n"/>
      <c r="C1401" s="31">
        <f>IF($B1401="","",IFERROR(INDEX(Students!$B$5:$B$404,MATCH($B1401,Students!$A$5:$A$404,0)),"?"))</f>
        <v/>
      </c>
      <c r="D1401" s="32" t="n"/>
      <c r="E1401" s="29" t="n"/>
      <c r="F1401" s="29" t="n"/>
    </row>
    <row r="1402">
      <c r="A1402" s="33" t="n"/>
      <c r="B1402" s="24" t="n"/>
      <c r="C1402" s="34">
        <f>IF($B1402="","",IFERROR(INDEX(Students!$B$5:$B$404,MATCH($B1402,Students!$A$5:$A$404,0)),"?"))</f>
        <v/>
      </c>
      <c r="D1402" s="35" t="n"/>
      <c r="E1402" s="25" t="n"/>
      <c r="F1402" s="25" t="n"/>
    </row>
    <row r="1403">
      <c r="A1403" s="30" t="n"/>
      <c r="B1403" s="28" t="n"/>
      <c r="C1403" s="31">
        <f>IF($B1403="","",IFERROR(INDEX(Students!$B$5:$B$404,MATCH($B1403,Students!$A$5:$A$404,0)),"?"))</f>
        <v/>
      </c>
      <c r="D1403" s="32" t="n"/>
      <c r="E1403" s="29" t="n"/>
      <c r="F1403" s="29" t="n"/>
    </row>
    <row r="1404">
      <c r="A1404" s="33" t="n"/>
      <c r="B1404" s="24" t="n"/>
      <c r="C1404" s="34">
        <f>IF($B1404="","",IFERROR(INDEX(Students!$B$5:$B$404,MATCH($B1404,Students!$A$5:$A$404,0)),"?"))</f>
        <v/>
      </c>
      <c r="D1404" s="35" t="n"/>
      <c r="E1404" s="25" t="n"/>
      <c r="F1404" s="25" t="n"/>
    </row>
    <row r="1405">
      <c r="A1405" s="30" t="n"/>
      <c r="B1405" s="28" t="n"/>
      <c r="C1405" s="31">
        <f>IF($B1405="","",IFERROR(INDEX(Students!$B$5:$B$404,MATCH($B1405,Students!$A$5:$A$404,0)),"?"))</f>
        <v/>
      </c>
      <c r="D1405" s="32" t="n"/>
      <c r="E1405" s="29" t="n"/>
      <c r="F1405" s="29" t="n"/>
    </row>
    <row r="1406">
      <c r="A1406" s="33" t="n"/>
      <c r="B1406" s="24" t="n"/>
      <c r="C1406" s="34">
        <f>IF($B1406="","",IFERROR(INDEX(Students!$B$5:$B$404,MATCH($B1406,Students!$A$5:$A$404,0)),"?"))</f>
        <v/>
      </c>
      <c r="D1406" s="35" t="n"/>
      <c r="E1406" s="25" t="n"/>
      <c r="F1406" s="25" t="n"/>
    </row>
    <row r="1407">
      <c r="A1407" s="30" t="n"/>
      <c r="B1407" s="28" t="n"/>
      <c r="C1407" s="31">
        <f>IF($B1407="","",IFERROR(INDEX(Students!$B$5:$B$404,MATCH($B1407,Students!$A$5:$A$404,0)),"?"))</f>
        <v/>
      </c>
      <c r="D1407" s="32" t="n"/>
      <c r="E1407" s="29" t="n"/>
      <c r="F1407" s="29" t="n"/>
    </row>
    <row r="1408">
      <c r="A1408" s="33" t="n"/>
      <c r="B1408" s="24" t="n"/>
      <c r="C1408" s="34">
        <f>IF($B1408="","",IFERROR(INDEX(Students!$B$5:$B$404,MATCH($B1408,Students!$A$5:$A$404,0)),"?"))</f>
        <v/>
      </c>
      <c r="D1408" s="35" t="n"/>
      <c r="E1408" s="25" t="n"/>
      <c r="F1408" s="25" t="n"/>
    </row>
    <row r="1409">
      <c r="A1409" s="30" t="n"/>
      <c r="B1409" s="28" t="n"/>
      <c r="C1409" s="31">
        <f>IF($B1409="","",IFERROR(INDEX(Students!$B$5:$B$404,MATCH($B1409,Students!$A$5:$A$404,0)),"?"))</f>
        <v/>
      </c>
      <c r="D1409" s="32" t="n"/>
      <c r="E1409" s="29" t="n"/>
      <c r="F1409" s="29" t="n"/>
    </row>
    <row r="1410">
      <c r="A1410" s="33" t="n"/>
      <c r="B1410" s="24" t="n"/>
      <c r="C1410" s="34">
        <f>IF($B1410="","",IFERROR(INDEX(Students!$B$5:$B$404,MATCH($B1410,Students!$A$5:$A$404,0)),"?"))</f>
        <v/>
      </c>
      <c r="D1410" s="35" t="n"/>
      <c r="E1410" s="25" t="n"/>
      <c r="F1410" s="25" t="n"/>
    </row>
    <row r="1411">
      <c r="A1411" s="30" t="n"/>
      <c r="B1411" s="28" t="n"/>
      <c r="C1411" s="31">
        <f>IF($B1411="","",IFERROR(INDEX(Students!$B$5:$B$404,MATCH($B1411,Students!$A$5:$A$404,0)),"?"))</f>
        <v/>
      </c>
      <c r="D1411" s="32" t="n"/>
      <c r="E1411" s="29" t="n"/>
      <c r="F1411" s="29" t="n"/>
    </row>
    <row r="1412">
      <c r="A1412" s="33" t="n"/>
      <c r="B1412" s="24" t="n"/>
      <c r="C1412" s="34">
        <f>IF($B1412="","",IFERROR(INDEX(Students!$B$5:$B$404,MATCH($B1412,Students!$A$5:$A$404,0)),"?"))</f>
        <v/>
      </c>
      <c r="D1412" s="35" t="n"/>
      <c r="E1412" s="25" t="n"/>
      <c r="F1412" s="25" t="n"/>
    </row>
    <row r="1413">
      <c r="A1413" s="30" t="n"/>
      <c r="B1413" s="28" t="n"/>
      <c r="C1413" s="31">
        <f>IF($B1413="","",IFERROR(INDEX(Students!$B$5:$B$404,MATCH($B1413,Students!$A$5:$A$404,0)),"?"))</f>
        <v/>
      </c>
      <c r="D1413" s="32" t="n"/>
      <c r="E1413" s="29" t="n"/>
      <c r="F1413" s="29" t="n"/>
    </row>
    <row r="1414">
      <c r="A1414" s="33" t="n"/>
      <c r="B1414" s="24" t="n"/>
      <c r="C1414" s="34">
        <f>IF($B1414="","",IFERROR(INDEX(Students!$B$5:$B$404,MATCH($B1414,Students!$A$5:$A$404,0)),"?"))</f>
        <v/>
      </c>
      <c r="D1414" s="35" t="n"/>
      <c r="E1414" s="25" t="n"/>
      <c r="F1414" s="25" t="n"/>
    </row>
    <row r="1415">
      <c r="A1415" s="30" t="n"/>
      <c r="B1415" s="28" t="n"/>
      <c r="C1415" s="31">
        <f>IF($B1415="","",IFERROR(INDEX(Students!$B$5:$B$404,MATCH($B1415,Students!$A$5:$A$404,0)),"?"))</f>
        <v/>
      </c>
      <c r="D1415" s="32" t="n"/>
      <c r="E1415" s="29" t="n"/>
      <c r="F1415" s="29" t="n"/>
    </row>
    <row r="1416">
      <c r="A1416" s="33" t="n"/>
      <c r="B1416" s="24" t="n"/>
      <c r="C1416" s="34">
        <f>IF($B1416="","",IFERROR(INDEX(Students!$B$5:$B$404,MATCH($B1416,Students!$A$5:$A$404,0)),"?"))</f>
        <v/>
      </c>
      <c r="D1416" s="35" t="n"/>
      <c r="E1416" s="25" t="n"/>
      <c r="F1416" s="25" t="n"/>
    </row>
    <row r="1417">
      <c r="A1417" s="30" t="n"/>
      <c r="B1417" s="28" t="n"/>
      <c r="C1417" s="31">
        <f>IF($B1417="","",IFERROR(INDEX(Students!$B$5:$B$404,MATCH($B1417,Students!$A$5:$A$404,0)),"?"))</f>
        <v/>
      </c>
      <c r="D1417" s="32" t="n"/>
      <c r="E1417" s="29" t="n"/>
      <c r="F1417" s="29" t="n"/>
    </row>
    <row r="1418">
      <c r="A1418" s="33" t="n"/>
      <c r="B1418" s="24" t="n"/>
      <c r="C1418" s="34">
        <f>IF($B1418="","",IFERROR(INDEX(Students!$B$5:$B$404,MATCH($B1418,Students!$A$5:$A$404,0)),"?"))</f>
        <v/>
      </c>
      <c r="D1418" s="35" t="n"/>
      <c r="E1418" s="25" t="n"/>
      <c r="F1418" s="25" t="n"/>
    </row>
    <row r="1419">
      <c r="A1419" s="30" t="n"/>
      <c r="B1419" s="28" t="n"/>
      <c r="C1419" s="31">
        <f>IF($B1419="","",IFERROR(INDEX(Students!$B$5:$B$404,MATCH($B1419,Students!$A$5:$A$404,0)),"?"))</f>
        <v/>
      </c>
      <c r="D1419" s="32" t="n"/>
      <c r="E1419" s="29" t="n"/>
      <c r="F1419" s="29" t="n"/>
    </row>
    <row r="1420">
      <c r="A1420" s="33" t="n"/>
      <c r="B1420" s="24" t="n"/>
      <c r="C1420" s="34">
        <f>IF($B1420="","",IFERROR(INDEX(Students!$B$5:$B$404,MATCH($B1420,Students!$A$5:$A$404,0)),"?"))</f>
        <v/>
      </c>
      <c r="D1420" s="35" t="n"/>
      <c r="E1420" s="25" t="n"/>
      <c r="F1420" s="25" t="n"/>
    </row>
    <row r="1421">
      <c r="A1421" s="30" t="n"/>
      <c r="B1421" s="28" t="n"/>
      <c r="C1421" s="31">
        <f>IF($B1421="","",IFERROR(INDEX(Students!$B$5:$B$404,MATCH($B1421,Students!$A$5:$A$404,0)),"?"))</f>
        <v/>
      </c>
      <c r="D1421" s="32" t="n"/>
      <c r="E1421" s="29" t="n"/>
      <c r="F1421" s="29" t="n"/>
    </row>
    <row r="1422">
      <c r="A1422" s="33" t="n"/>
      <c r="B1422" s="24" t="n"/>
      <c r="C1422" s="34">
        <f>IF($B1422="","",IFERROR(INDEX(Students!$B$5:$B$404,MATCH($B1422,Students!$A$5:$A$404,0)),"?"))</f>
        <v/>
      </c>
      <c r="D1422" s="35" t="n"/>
      <c r="E1422" s="25" t="n"/>
      <c r="F1422" s="25" t="n"/>
    </row>
    <row r="1423">
      <c r="A1423" s="30" t="n"/>
      <c r="B1423" s="28" t="n"/>
      <c r="C1423" s="31">
        <f>IF($B1423="","",IFERROR(INDEX(Students!$B$5:$B$404,MATCH($B1423,Students!$A$5:$A$404,0)),"?"))</f>
        <v/>
      </c>
      <c r="D1423" s="32" t="n"/>
      <c r="E1423" s="29" t="n"/>
      <c r="F1423" s="29" t="n"/>
    </row>
    <row r="1424">
      <c r="A1424" s="33" t="n"/>
      <c r="B1424" s="24" t="n"/>
      <c r="C1424" s="34">
        <f>IF($B1424="","",IFERROR(INDEX(Students!$B$5:$B$404,MATCH($B1424,Students!$A$5:$A$404,0)),"?"))</f>
        <v/>
      </c>
      <c r="D1424" s="35" t="n"/>
      <c r="E1424" s="25" t="n"/>
      <c r="F1424" s="25" t="n"/>
    </row>
    <row r="1425">
      <c r="A1425" s="30" t="n"/>
      <c r="B1425" s="28" t="n"/>
      <c r="C1425" s="31">
        <f>IF($B1425="","",IFERROR(INDEX(Students!$B$5:$B$404,MATCH($B1425,Students!$A$5:$A$404,0)),"?"))</f>
        <v/>
      </c>
      <c r="D1425" s="32" t="n"/>
      <c r="E1425" s="29" t="n"/>
      <c r="F1425" s="29" t="n"/>
    </row>
    <row r="1426">
      <c r="A1426" s="33" t="n"/>
      <c r="B1426" s="24" t="n"/>
      <c r="C1426" s="34">
        <f>IF($B1426="","",IFERROR(INDEX(Students!$B$5:$B$404,MATCH($B1426,Students!$A$5:$A$404,0)),"?"))</f>
        <v/>
      </c>
      <c r="D1426" s="35" t="n"/>
      <c r="E1426" s="25" t="n"/>
      <c r="F1426" s="25" t="n"/>
    </row>
    <row r="1427">
      <c r="A1427" s="30" t="n"/>
      <c r="B1427" s="28" t="n"/>
      <c r="C1427" s="31">
        <f>IF($B1427="","",IFERROR(INDEX(Students!$B$5:$B$404,MATCH($B1427,Students!$A$5:$A$404,0)),"?"))</f>
        <v/>
      </c>
      <c r="D1427" s="32" t="n"/>
      <c r="E1427" s="29" t="n"/>
      <c r="F1427" s="29" t="n"/>
    </row>
    <row r="1428">
      <c r="A1428" s="33" t="n"/>
      <c r="B1428" s="24" t="n"/>
      <c r="C1428" s="34">
        <f>IF($B1428="","",IFERROR(INDEX(Students!$B$5:$B$404,MATCH($B1428,Students!$A$5:$A$404,0)),"?"))</f>
        <v/>
      </c>
      <c r="D1428" s="35" t="n"/>
      <c r="E1428" s="25" t="n"/>
      <c r="F1428" s="25" t="n"/>
    </row>
    <row r="1429">
      <c r="A1429" s="30" t="n"/>
      <c r="B1429" s="28" t="n"/>
      <c r="C1429" s="31">
        <f>IF($B1429="","",IFERROR(INDEX(Students!$B$5:$B$404,MATCH($B1429,Students!$A$5:$A$404,0)),"?"))</f>
        <v/>
      </c>
      <c r="D1429" s="32" t="n"/>
      <c r="E1429" s="29" t="n"/>
      <c r="F1429" s="29" t="n"/>
    </row>
    <row r="1430">
      <c r="A1430" s="33" t="n"/>
      <c r="B1430" s="24" t="n"/>
      <c r="C1430" s="34">
        <f>IF($B1430="","",IFERROR(INDEX(Students!$B$5:$B$404,MATCH($B1430,Students!$A$5:$A$404,0)),"?"))</f>
        <v/>
      </c>
      <c r="D1430" s="35" t="n"/>
      <c r="E1430" s="25" t="n"/>
      <c r="F1430" s="25" t="n"/>
    </row>
    <row r="1431">
      <c r="A1431" s="30" t="n"/>
      <c r="B1431" s="28" t="n"/>
      <c r="C1431" s="31">
        <f>IF($B1431="","",IFERROR(INDEX(Students!$B$5:$B$404,MATCH($B1431,Students!$A$5:$A$404,0)),"?"))</f>
        <v/>
      </c>
      <c r="D1431" s="32" t="n"/>
      <c r="E1431" s="29" t="n"/>
      <c r="F1431" s="29" t="n"/>
    </row>
    <row r="1432">
      <c r="A1432" s="33" t="n"/>
      <c r="B1432" s="24" t="n"/>
      <c r="C1432" s="34">
        <f>IF($B1432="","",IFERROR(INDEX(Students!$B$5:$B$404,MATCH($B1432,Students!$A$5:$A$404,0)),"?"))</f>
        <v/>
      </c>
      <c r="D1432" s="35" t="n"/>
      <c r="E1432" s="25" t="n"/>
      <c r="F1432" s="25" t="n"/>
    </row>
    <row r="1433">
      <c r="A1433" s="30" t="n"/>
      <c r="B1433" s="28" t="n"/>
      <c r="C1433" s="31">
        <f>IF($B1433="","",IFERROR(INDEX(Students!$B$5:$B$404,MATCH($B1433,Students!$A$5:$A$404,0)),"?"))</f>
        <v/>
      </c>
      <c r="D1433" s="32" t="n"/>
      <c r="E1433" s="29" t="n"/>
      <c r="F1433" s="29" t="n"/>
    </row>
    <row r="1434">
      <c r="A1434" s="33" t="n"/>
      <c r="B1434" s="24" t="n"/>
      <c r="C1434" s="34">
        <f>IF($B1434="","",IFERROR(INDEX(Students!$B$5:$B$404,MATCH($B1434,Students!$A$5:$A$404,0)),"?"))</f>
        <v/>
      </c>
      <c r="D1434" s="35" t="n"/>
      <c r="E1434" s="25" t="n"/>
      <c r="F1434" s="25" t="n"/>
    </row>
    <row r="1435">
      <c r="A1435" s="30" t="n"/>
      <c r="B1435" s="28" t="n"/>
      <c r="C1435" s="31">
        <f>IF($B1435="","",IFERROR(INDEX(Students!$B$5:$B$404,MATCH($B1435,Students!$A$5:$A$404,0)),"?"))</f>
        <v/>
      </c>
      <c r="D1435" s="32" t="n"/>
      <c r="E1435" s="29" t="n"/>
      <c r="F1435" s="29" t="n"/>
    </row>
    <row r="1436">
      <c r="A1436" s="33" t="n"/>
      <c r="B1436" s="24" t="n"/>
      <c r="C1436" s="34">
        <f>IF($B1436="","",IFERROR(INDEX(Students!$B$5:$B$404,MATCH($B1436,Students!$A$5:$A$404,0)),"?"))</f>
        <v/>
      </c>
      <c r="D1436" s="35" t="n"/>
      <c r="E1436" s="25" t="n"/>
      <c r="F1436" s="25" t="n"/>
    </row>
    <row r="1437">
      <c r="A1437" s="30" t="n"/>
      <c r="B1437" s="28" t="n"/>
      <c r="C1437" s="31">
        <f>IF($B1437="","",IFERROR(INDEX(Students!$B$5:$B$404,MATCH($B1437,Students!$A$5:$A$404,0)),"?"))</f>
        <v/>
      </c>
      <c r="D1437" s="32" t="n"/>
      <c r="E1437" s="29" t="n"/>
      <c r="F1437" s="29" t="n"/>
    </row>
    <row r="1438">
      <c r="A1438" s="33" t="n"/>
      <c r="B1438" s="24" t="n"/>
      <c r="C1438" s="34">
        <f>IF($B1438="","",IFERROR(INDEX(Students!$B$5:$B$404,MATCH($B1438,Students!$A$5:$A$404,0)),"?"))</f>
        <v/>
      </c>
      <c r="D1438" s="35" t="n"/>
      <c r="E1438" s="25" t="n"/>
      <c r="F1438" s="25" t="n"/>
    </row>
    <row r="1439">
      <c r="A1439" s="30" t="n"/>
      <c r="B1439" s="28" t="n"/>
      <c r="C1439" s="31">
        <f>IF($B1439="","",IFERROR(INDEX(Students!$B$5:$B$404,MATCH($B1439,Students!$A$5:$A$404,0)),"?"))</f>
        <v/>
      </c>
      <c r="D1439" s="32" t="n"/>
      <c r="E1439" s="29" t="n"/>
      <c r="F1439" s="29" t="n"/>
    </row>
    <row r="1440">
      <c r="A1440" s="33" t="n"/>
      <c r="B1440" s="24" t="n"/>
      <c r="C1440" s="34">
        <f>IF($B1440="","",IFERROR(INDEX(Students!$B$5:$B$404,MATCH($B1440,Students!$A$5:$A$404,0)),"?"))</f>
        <v/>
      </c>
      <c r="D1440" s="35" t="n"/>
      <c r="E1440" s="25" t="n"/>
      <c r="F1440" s="25" t="n"/>
    </row>
    <row r="1441">
      <c r="A1441" s="30" t="n"/>
      <c r="B1441" s="28" t="n"/>
      <c r="C1441" s="31">
        <f>IF($B1441="","",IFERROR(INDEX(Students!$B$5:$B$404,MATCH($B1441,Students!$A$5:$A$404,0)),"?"))</f>
        <v/>
      </c>
      <c r="D1441" s="32" t="n"/>
      <c r="E1441" s="29" t="n"/>
      <c r="F1441" s="29" t="n"/>
    </row>
    <row r="1442">
      <c r="A1442" s="33" t="n"/>
      <c r="B1442" s="24" t="n"/>
      <c r="C1442" s="34">
        <f>IF($B1442="","",IFERROR(INDEX(Students!$B$5:$B$404,MATCH($B1442,Students!$A$5:$A$404,0)),"?"))</f>
        <v/>
      </c>
      <c r="D1442" s="35" t="n"/>
      <c r="E1442" s="25" t="n"/>
      <c r="F1442" s="25" t="n"/>
    </row>
    <row r="1443">
      <c r="A1443" s="30" t="n"/>
      <c r="B1443" s="28" t="n"/>
      <c r="C1443" s="31">
        <f>IF($B1443="","",IFERROR(INDEX(Students!$B$5:$B$404,MATCH($B1443,Students!$A$5:$A$404,0)),"?"))</f>
        <v/>
      </c>
      <c r="D1443" s="32" t="n"/>
      <c r="E1443" s="29" t="n"/>
      <c r="F1443" s="29" t="n"/>
    </row>
    <row r="1444">
      <c r="A1444" s="33" t="n"/>
      <c r="B1444" s="24" t="n"/>
      <c r="C1444" s="34">
        <f>IF($B1444="","",IFERROR(INDEX(Students!$B$5:$B$404,MATCH($B1444,Students!$A$5:$A$404,0)),"?"))</f>
        <v/>
      </c>
      <c r="D1444" s="35" t="n"/>
      <c r="E1444" s="25" t="n"/>
      <c r="F1444" s="25" t="n"/>
    </row>
    <row r="1445">
      <c r="A1445" s="30" t="n"/>
      <c r="B1445" s="28" t="n"/>
      <c r="C1445" s="31">
        <f>IF($B1445="","",IFERROR(INDEX(Students!$B$5:$B$404,MATCH($B1445,Students!$A$5:$A$404,0)),"?"))</f>
        <v/>
      </c>
      <c r="D1445" s="32" t="n"/>
      <c r="E1445" s="29" t="n"/>
      <c r="F1445" s="29" t="n"/>
    </row>
    <row r="1446">
      <c r="A1446" s="33" t="n"/>
      <c r="B1446" s="24" t="n"/>
      <c r="C1446" s="34">
        <f>IF($B1446="","",IFERROR(INDEX(Students!$B$5:$B$404,MATCH($B1446,Students!$A$5:$A$404,0)),"?"))</f>
        <v/>
      </c>
      <c r="D1446" s="35" t="n"/>
      <c r="E1446" s="25" t="n"/>
      <c r="F1446" s="25" t="n"/>
    </row>
    <row r="1447">
      <c r="A1447" s="30" t="n"/>
      <c r="B1447" s="28" t="n"/>
      <c r="C1447" s="31">
        <f>IF($B1447="","",IFERROR(INDEX(Students!$B$5:$B$404,MATCH($B1447,Students!$A$5:$A$404,0)),"?"))</f>
        <v/>
      </c>
      <c r="D1447" s="32" t="n"/>
      <c r="E1447" s="29" t="n"/>
      <c r="F1447" s="29" t="n"/>
    </row>
    <row r="1448">
      <c r="A1448" s="33" t="n"/>
      <c r="B1448" s="24" t="n"/>
      <c r="C1448" s="34">
        <f>IF($B1448="","",IFERROR(INDEX(Students!$B$5:$B$404,MATCH($B1448,Students!$A$5:$A$404,0)),"?"))</f>
        <v/>
      </c>
      <c r="D1448" s="35" t="n"/>
      <c r="E1448" s="25" t="n"/>
      <c r="F1448" s="25" t="n"/>
    </row>
    <row r="1449">
      <c r="A1449" s="30" t="n"/>
      <c r="B1449" s="28" t="n"/>
      <c r="C1449" s="31">
        <f>IF($B1449="","",IFERROR(INDEX(Students!$B$5:$B$404,MATCH($B1449,Students!$A$5:$A$404,0)),"?"))</f>
        <v/>
      </c>
      <c r="D1449" s="32" t="n"/>
      <c r="E1449" s="29" t="n"/>
      <c r="F1449" s="29" t="n"/>
    </row>
    <row r="1450">
      <c r="A1450" s="33" t="n"/>
      <c r="B1450" s="24" t="n"/>
      <c r="C1450" s="34">
        <f>IF($B1450="","",IFERROR(INDEX(Students!$B$5:$B$404,MATCH($B1450,Students!$A$5:$A$404,0)),"?"))</f>
        <v/>
      </c>
      <c r="D1450" s="35" t="n"/>
      <c r="E1450" s="25" t="n"/>
      <c r="F1450" s="25" t="n"/>
    </row>
    <row r="1451">
      <c r="A1451" s="30" t="n"/>
      <c r="B1451" s="28" t="n"/>
      <c r="C1451" s="31">
        <f>IF($B1451="","",IFERROR(INDEX(Students!$B$5:$B$404,MATCH($B1451,Students!$A$5:$A$404,0)),"?"))</f>
        <v/>
      </c>
      <c r="D1451" s="32" t="n"/>
      <c r="E1451" s="29" t="n"/>
      <c r="F1451" s="29" t="n"/>
    </row>
    <row r="1452">
      <c r="A1452" s="33" t="n"/>
      <c r="B1452" s="24" t="n"/>
      <c r="C1452" s="34">
        <f>IF($B1452="","",IFERROR(INDEX(Students!$B$5:$B$404,MATCH($B1452,Students!$A$5:$A$404,0)),"?"))</f>
        <v/>
      </c>
      <c r="D1452" s="35" t="n"/>
      <c r="E1452" s="25" t="n"/>
      <c r="F1452" s="25" t="n"/>
    </row>
    <row r="1453">
      <c r="A1453" s="30" t="n"/>
      <c r="B1453" s="28" t="n"/>
      <c r="C1453" s="31">
        <f>IF($B1453="","",IFERROR(INDEX(Students!$B$5:$B$404,MATCH($B1453,Students!$A$5:$A$404,0)),"?"))</f>
        <v/>
      </c>
      <c r="D1453" s="32" t="n"/>
      <c r="E1453" s="29" t="n"/>
      <c r="F1453" s="29" t="n"/>
    </row>
    <row r="1454">
      <c r="A1454" s="33" t="n"/>
      <c r="B1454" s="24" t="n"/>
      <c r="C1454" s="34">
        <f>IF($B1454="","",IFERROR(INDEX(Students!$B$5:$B$404,MATCH($B1454,Students!$A$5:$A$404,0)),"?"))</f>
        <v/>
      </c>
      <c r="D1454" s="35" t="n"/>
      <c r="E1454" s="25" t="n"/>
      <c r="F1454" s="25" t="n"/>
    </row>
    <row r="1455">
      <c r="A1455" s="30" t="n"/>
      <c r="B1455" s="28" t="n"/>
      <c r="C1455" s="31">
        <f>IF($B1455="","",IFERROR(INDEX(Students!$B$5:$B$404,MATCH($B1455,Students!$A$5:$A$404,0)),"?"))</f>
        <v/>
      </c>
      <c r="D1455" s="32" t="n"/>
      <c r="E1455" s="29" t="n"/>
      <c r="F1455" s="29" t="n"/>
    </row>
    <row r="1456">
      <c r="A1456" s="33" t="n"/>
      <c r="B1456" s="24" t="n"/>
      <c r="C1456" s="34">
        <f>IF($B1456="","",IFERROR(INDEX(Students!$B$5:$B$404,MATCH($B1456,Students!$A$5:$A$404,0)),"?"))</f>
        <v/>
      </c>
      <c r="D1456" s="35" t="n"/>
      <c r="E1456" s="25" t="n"/>
      <c r="F1456" s="25" t="n"/>
    </row>
    <row r="1457">
      <c r="A1457" s="30" t="n"/>
      <c r="B1457" s="28" t="n"/>
      <c r="C1457" s="31">
        <f>IF($B1457="","",IFERROR(INDEX(Students!$B$5:$B$404,MATCH($B1457,Students!$A$5:$A$404,0)),"?"))</f>
        <v/>
      </c>
      <c r="D1457" s="32" t="n"/>
      <c r="E1457" s="29" t="n"/>
      <c r="F1457" s="29" t="n"/>
    </row>
    <row r="1458">
      <c r="A1458" s="33" t="n"/>
      <c r="B1458" s="24" t="n"/>
      <c r="C1458" s="34">
        <f>IF($B1458="","",IFERROR(INDEX(Students!$B$5:$B$404,MATCH($B1458,Students!$A$5:$A$404,0)),"?"))</f>
        <v/>
      </c>
      <c r="D1458" s="35" t="n"/>
      <c r="E1458" s="25" t="n"/>
      <c r="F1458" s="25" t="n"/>
    </row>
    <row r="1459">
      <c r="A1459" s="30" t="n"/>
      <c r="B1459" s="28" t="n"/>
      <c r="C1459" s="31">
        <f>IF($B1459="","",IFERROR(INDEX(Students!$B$5:$B$404,MATCH($B1459,Students!$A$5:$A$404,0)),"?"))</f>
        <v/>
      </c>
      <c r="D1459" s="32" t="n"/>
      <c r="E1459" s="29" t="n"/>
      <c r="F1459" s="29" t="n"/>
    </row>
    <row r="1460">
      <c r="A1460" s="33" t="n"/>
      <c r="B1460" s="24" t="n"/>
      <c r="C1460" s="34">
        <f>IF($B1460="","",IFERROR(INDEX(Students!$B$5:$B$404,MATCH($B1460,Students!$A$5:$A$404,0)),"?"))</f>
        <v/>
      </c>
      <c r="D1460" s="35" t="n"/>
      <c r="E1460" s="25" t="n"/>
      <c r="F1460" s="25" t="n"/>
    </row>
    <row r="1461">
      <c r="A1461" s="30" t="n"/>
      <c r="B1461" s="28" t="n"/>
      <c r="C1461" s="31">
        <f>IF($B1461="","",IFERROR(INDEX(Students!$B$5:$B$404,MATCH($B1461,Students!$A$5:$A$404,0)),"?"))</f>
        <v/>
      </c>
      <c r="D1461" s="32" t="n"/>
      <c r="E1461" s="29" t="n"/>
      <c r="F1461" s="29" t="n"/>
    </row>
    <row r="1462">
      <c r="A1462" s="33" t="n"/>
      <c r="B1462" s="24" t="n"/>
      <c r="C1462" s="34">
        <f>IF($B1462="","",IFERROR(INDEX(Students!$B$5:$B$404,MATCH($B1462,Students!$A$5:$A$404,0)),"?"))</f>
        <v/>
      </c>
      <c r="D1462" s="35" t="n"/>
      <c r="E1462" s="25" t="n"/>
      <c r="F1462" s="25" t="n"/>
    </row>
    <row r="1463">
      <c r="A1463" s="30" t="n"/>
      <c r="B1463" s="28" t="n"/>
      <c r="C1463" s="31">
        <f>IF($B1463="","",IFERROR(INDEX(Students!$B$5:$B$404,MATCH($B1463,Students!$A$5:$A$404,0)),"?"))</f>
        <v/>
      </c>
      <c r="D1463" s="32" t="n"/>
      <c r="E1463" s="29" t="n"/>
      <c r="F1463" s="29" t="n"/>
    </row>
    <row r="1464">
      <c r="A1464" s="33" t="n"/>
      <c r="B1464" s="24" t="n"/>
      <c r="C1464" s="34">
        <f>IF($B1464="","",IFERROR(INDEX(Students!$B$5:$B$404,MATCH($B1464,Students!$A$5:$A$404,0)),"?"))</f>
        <v/>
      </c>
      <c r="D1464" s="35" t="n"/>
      <c r="E1464" s="25" t="n"/>
      <c r="F1464" s="25" t="n"/>
    </row>
    <row r="1465">
      <c r="A1465" s="30" t="n"/>
      <c r="B1465" s="28" t="n"/>
      <c r="C1465" s="31">
        <f>IF($B1465="","",IFERROR(INDEX(Students!$B$5:$B$404,MATCH($B1465,Students!$A$5:$A$404,0)),"?"))</f>
        <v/>
      </c>
      <c r="D1465" s="32" t="n"/>
      <c r="E1465" s="29" t="n"/>
      <c r="F1465" s="29" t="n"/>
    </row>
    <row r="1466">
      <c r="A1466" s="33" t="n"/>
      <c r="B1466" s="24" t="n"/>
      <c r="C1466" s="34">
        <f>IF($B1466="","",IFERROR(INDEX(Students!$B$5:$B$404,MATCH($B1466,Students!$A$5:$A$404,0)),"?"))</f>
        <v/>
      </c>
      <c r="D1466" s="35" t="n"/>
      <c r="E1466" s="25" t="n"/>
      <c r="F1466" s="25" t="n"/>
    </row>
    <row r="1467">
      <c r="A1467" s="30" t="n"/>
      <c r="B1467" s="28" t="n"/>
      <c r="C1467" s="31">
        <f>IF($B1467="","",IFERROR(INDEX(Students!$B$5:$B$404,MATCH($B1467,Students!$A$5:$A$404,0)),"?"))</f>
        <v/>
      </c>
      <c r="D1467" s="32" t="n"/>
      <c r="E1467" s="29" t="n"/>
      <c r="F1467" s="29" t="n"/>
    </row>
    <row r="1468">
      <c r="A1468" s="33" t="n"/>
      <c r="B1468" s="24" t="n"/>
      <c r="C1468" s="34">
        <f>IF($B1468="","",IFERROR(INDEX(Students!$B$5:$B$404,MATCH($B1468,Students!$A$5:$A$404,0)),"?"))</f>
        <v/>
      </c>
      <c r="D1468" s="35" t="n"/>
      <c r="E1468" s="25" t="n"/>
      <c r="F1468" s="25" t="n"/>
    </row>
    <row r="1469">
      <c r="A1469" s="30" t="n"/>
      <c r="B1469" s="28" t="n"/>
      <c r="C1469" s="31">
        <f>IF($B1469="","",IFERROR(INDEX(Students!$B$5:$B$404,MATCH($B1469,Students!$A$5:$A$404,0)),"?"))</f>
        <v/>
      </c>
      <c r="D1469" s="32" t="n"/>
      <c r="E1469" s="29" t="n"/>
      <c r="F1469" s="29" t="n"/>
    </row>
    <row r="1470">
      <c r="A1470" s="33" t="n"/>
      <c r="B1470" s="24" t="n"/>
      <c r="C1470" s="34">
        <f>IF($B1470="","",IFERROR(INDEX(Students!$B$5:$B$404,MATCH($B1470,Students!$A$5:$A$404,0)),"?"))</f>
        <v/>
      </c>
      <c r="D1470" s="35" t="n"/>
      <c r="E1470" s="25" t="n"/>
      <c r="F1470" s="25" t="n"/>
    </row>
    <row r="1471">
      <c r="A1471" s="30" t="n"/>
      <c r="B1471" s="28" t="n"/>
      <c r="C1471" s="31">
        <f>IF($B1471="","",IFERROR(INDEX(Students!$B$5:$B$404,MATCH($B1471,Students!$A$5:$A$404,0)),"?"))</f>
        <v/>
      </c>
      <c r="D1471" s="32" t="n"/>
      <c r="E1471" s="29" t="n"/>
      <c r="F1471" s="29" t="n"/>
    </row>
    <row r="1472">
      <c r="A1472" s="33" t="n"/>
      <c r="B1472" s="24" t="n"/>
      <c r="C1472" s="34">
        <f>IF($B1472="","",IFERROR(INDEX(Students!$B$5:$B$404,MATCH($B1472,Students!$A$5:$A$404,0)),"?"))</f>
        <v/>
      </c>
      <c r="D1472" s="35" t="n"/>
      <c r="E1472" s="25" t="n"/>
      <c r="F1472" s="25" t="n"/>
    </row>
    <row r="1473">
      <c r="A1473" s="30" t="n"/>
      <c r="B1473" s="28" t="n"/>
      <c r="C1473" s="31">
        <f>IF($B1473="","",IFERROR(INDEX(Students!$B$5:$B$404,MATCH($B1473,Students!$A$5:$A$404,0)),"?"))</f>
        <v/>
      </c>
      <c r="D1473" s="32" t="n"/>
      <c r="E1473" s="29" t="n"/>
      <c r="F1473" s="29" t="n"/>
    </row>
    <row r="1474">
      <c r="A1474" s="33" t="n"/>
      <c r="B1474" s="24" t="n"/>
      <c r="C1474" s="34">
        <f>IF($B1474="","",IFERROR(INDEX(Students!$B$5:$B$404,MATCH($B1474,Students!$A$5:$A$404,0)),"?"))</f>
        <v/>
      </c>
      <c r="D1474" s="35" t="n"/>
      <c r="E1474" s="25" t="n"/>
      <c r="F1474" s="25" t="n"/>
    </row>
    <row r="1475">
      <c r="A1475" s="30" t="n"/>
      <c r="B1475" s="28" t="n"/>
      <c r="C1475" s="31">
        <f>IF($B1475="","",IFERROR(INDEX(Students!$B$5:$B$404,MATCH($B1475,Students!$A$5:$A$404,0)),"?"))</f>
        <v/>
      </c>
      <c r="D1475" s="32" t="n"/>
      <c r="E1475" s="29" t="n"/>
      <c r="F1475" s="29" t="n"/>
    </row>
    <row r="1476">
      <c r="A1476" s="33" t="n"/>
      <c r="B1476" s="24" t="n"/>
      <c r="C1476" s="34">
        <f>IF($B1476="","",IFERROR(INDEX(Students!$B$5:$B$404,MATCH($B1476,Students!$A$5:$A$404,0)),"?"))</f>
        <v/>
      </c>
      <c r="D1476" s="35" t="n"/>
      <c r="E1476" s="25" t="n"/>
      <c r="F1476" s="25" t="n"/>
    </row>
    <row r="1477">
      <c r="A1477" s="30" t="n"/>
      <c r="B1477" s="28" t="n"/>
      <c r="C1477" s="31">
        <f>IF($B1477="","",IFERROR(INDEX(Students!$B$5:$B$404,MATCH($B1477,Students!$A$5:$A$404,0)),"?"))</f>
        <v/>
      </c>
      <c r="D1477" s="32" t="n"/>
      <c r="E1477" s="29" t="n"/>
      <c r="F1477" s="29" t="n"/>
    </row>
    <row r="1478">
      <c r="A1478" s="33" t="n"/>
      <c r="B1478" s="24" t="n"/>
      <c r="C1478" s="34">
        <f>IF($B1478="","",IFERROR(INDEX(Students!$B$5:$B$404,MATCH($B1478,Students!$A$5:$A$404,0)),"?"))</f>
        <v/>
      </c>
      <c r="D1478" s="35" t="n"/>
      <c r="E1478" s="25" t="n"/>
      <c r="F1478" s="25" t="n"/>
    </row>
    <row r="1479">
      <c r="A1479" s="30" t="n"/>
      <c r="B1479" s="28" t="n"/>
      <c r="C1479" s="31">
        <f>IF($B1479="","",IFERROR(INDEX(Students!$B$5:$B$404,MATCH($B1479,Students!$A$5:$A$404,0)),"?"))</f>
        <v/>
      </c>
      <c r="D1479" s="32" t="n"/>
      <c r="E1479" s="29" t="n"/>
      <c r="F1479" s="29" t="n"/>
    </row>
    <row r="1480">
      <c r="A1480" s="33" t="n"/>
      <c r="B1480" s="24" t="n"/>
      <c r="C1480" s="34">
        <f>IF($B1480="","",IFERROR(INDEX(Students!$B$5:$B$404,MATCH($B1480,Students!$A$5:$A$404,0)),"?"))</f>
        <v/>
      </c>
      <c r="D1480" s="35" t="n"/>
      <c r="E1480" s="25" t="n"/>
      <c r="F1480" s="25" t="n"/>
    </row>
    <row r="1481">
      <c r="A1481" s="30" t="n"/>
      <c r="B1481" s="28" t="n"/>
      <c r="C1481" s="31">
        <f>IF($B1481="","",IFERROR(INDEX(Students!$B$5:$B$404,MATCH($B1481,Students!$A$5:$A$404,0)),"?"))</f>
        <v/>
      </c>
      <c r="D1481" s="32" t="n"/>
      <c r="E1481" s="29" t="n"/>
      <c r="F1481" s="29" t="n"/>
    </row>
    <row r="1482">
      <c r="A1482" s="33" t="n"/>
      <c r="B1482" s="24" t="n"/>
      <c r="C1482" s="34">
        <f>IF($B1482="","",IFERROR(INDEX(Students!$B$5:$B$404,MATCH($B1482,Students!$A$5:$A$404,0)),"?"))</f>
        <v/>
      </c>
      <c r="D1482" s="35" t="n"/>
      <c r="E1482" s="25" t="n"/>
      <c r="F1482" s="25" t="n"/>
    </row>
    <row r="1483">
      <c r="A1483" s="30" t="n"/>
      <c r="B1483" s="28" t="n"/>
      <c r="C1483" s="31">
        <f>IF($B1483="","",IFERROR(INDEX(Students!$B$5:$B$404,MATCH($B1483,Students!$A$5:$A$404,0)),"?"))</f>
        <v/>
      </c>
      <c r="D1483" s="32" t="n"/>
      <c r="E1483" s="29" t="n"/>
      <c r="F1483" s="29" t="n"/>
    </row>
    <row r="1484">
      <c r="A1484" s="33" t="n"/>
      <c r="B1484" s="24" t="n"/>
      <c r="C1484" s="34">
        <f>IF($B1484="","",IFERROR(INDEX(Students!$B$5:$B$404,MATCH($B1484,Students!$A$5:$A$404,0)),"?"))</f>
        <v/>
      </c>
      <c r="D1484" s="35" t="n"/>
      <c r="E1484" s="25" t="n"/>
      <c r="F1484" s="25" t="n"/>
    </row>
    <row r="1485">
      <c r="A1485" s="30" t="n"/>
      <c r="B1485" s="28" t="n"/>
      <c r="C1485" s="31">
        <f>IF($B1485="","",IFERROR(INDEX(Students!$B$5:$B$404,MATCH($B1485,Students!$A$5:$A$404,0)),"?"))</f>
        <v/>
      </c>
      <c r="D1485" s="32" t="n"/>
      <c r="E1485" s="29" t="n"/>
      <c r="F1485" s="29" t="n"/>
    </row>
    <row r="1486">
      <c r="A1486" s="33" t="n"/>
      <c r="B1486" s="24" t="n"/>
      <c r="C1486" s="34">
        <f>IF($B1486="","",IFERROR(INDEX(Students!$B$5:$B$404,MATCH($B1486,Students!$A$5:$A$404,0)),"?"))</f>
        <v/>
      </c>
      <c r="D1486" s="35" t="n"/>
      <c r="E1486" s="25" t="n"/>
      <c r="F1486" s="25" t="n"/>
    </row>
    <row r="1487">
      <c r="A1487" s="30" t="n"/>
      <c r="B1487" s="28" t="n"/>
      <c r="C1487" s="31">
        <f>IF($B1487="","",IFERROR(INDEX(Students!$B$5:$B$404,MATCH($B1487,Students!$A$5:$A$404,0)),"?"))</f>
        <v/>
      </c>
      <c r="D1487" s="32" t="n"/>
      <c r="E1487" s="29" t="n"/>
      <c r="F1487" s="29" t="n"/>
    </row>
    <row r="1488">
      <c r="A1488" s="33" t="n"/>
      <c r="B1488" s="24" t="n"/>
      <c r="C1488" s="34">
        <f>IF($B1488="","",IFERROR(INDEX(Students!$B$5:$B$404,MATCH($B1488,Students!$A$5:$A$404,0)),"?"))</f>
        <v/>
      </c>
      <c r="D1488" s="35" t="n"/>
      <c r="E1488" s="25" t="n"/>
      <c r="F1488" s="25" t="n"/>
    </row>
    <row r="1489">
      <c r="A1489" s="30" t="n"/>
      <c r="B1489" s="28" t="n"/>
      <c r="C1489" s="31">
        <f>IF($B1489="","",IFERROR(INDEX(Students!$B$5:$B$404,MATCH($B1489,Students!$A$5:$A$404,0)),"?"))</f>
        <v/>
      </c>
      <c r="D1489" s="32" t="n"/>
      <c r="E1489" s="29" t="n"/>
      <c r="F1489" s="29" t="n"/>
    </row>
    <row r="1490">
      <c r="A1490" s="33" t="n"/>
      <c r="B1490" s="24" t="n"/>
      <c r="C1490" s="34">
        <f>IF($B1490="","",IFERROR(INDEX(Students!$B$5:$B$404,MATCH($B1490,Students!$A$5:$A$404,0)),"?"))</f>
        <v/>
      </c>
      <c r="D1490" s="35" t="n"/>
      <c r="E1490" s="25" t="n"/>
      <c r="F1490" s="25" t="n"/>
    </row>
    <row r="1491">
      <c r="A1491" s="30" t="n"/>
      <c r="B1491" s="28" t="n"/>
      <c r="C1491" s="31">
        <f>IF($B1491="","",IFERROR(INDEX(Students!$B$5:$B$404,MATCH($B1491,Students!$A$5:$A$404,0)),"?"))</f>
        <v/>
      </c>
      <c r="D1491" s="32" t="n"/>
      <c r="E1491" s="29" t="n"/>
      <c r="F1491" s="29" t="n"/>
    </row>
    <row r="1492">
      <c r="A1492" s="33" t="n"/>
      <c r="B1492" s="24" t="n"/>
      <c r="C1492" s="34">
        <f>IF($B1492="","",IFERROR(INDEX(Students!$B$5:$B$404,MATCH($B1492,Students!$A$5:$A$404,0)),"?"))</f>
        <v/>
      </c>
      <c r="D1492" s="35" t="n"/>
      <c r="E1492" s="25" t="n"/>
      <c r="F1492" s="25" t="n"/>
    </row>
    <row r="1493">
      <c r="A1493" s="30" t="n"/>
      <c r="B1493" s="28" t="n"/>
      <c r="C1493" s="31">
        <f>IF($B1493="","",IFERROR(INDEX(Students!$B$5:$B$404,MATCH($B1493,Students!$A$5:$A$404,0)),"?"))</f>
        <v/>
      </c>
      <c r="D1493" s="32" t="n"/>
      <c r="E1493" s="29" t="n"/>
      <c r="F1493" s="29" t="n"/>
    </row>
    <row r="1494">
      <c r="A1494" s="33" t="n"/>
      <c r="B1494" s="24" t="n"/>
      <c r="C1494" s="34">
        <f>IF($B1494="","",IFERROR(INDEX(Students!$B$5:$B$404,MATCH($B1494,Students!$A$5:$A$404,0)),"?"))</f>
        <v/>
      </c>
      <c r="D1494" s="35" t="n"/>
      <c r="E1494" s="25" t="n"/>
      <c r="F1494" s="25" t="n"/>
    </row>
    <row r="1495">
      <c r="A1495" s="30" t="n"/>
      <c r="B1495" s="28" t="n"/>
      <c r="C1495" s="31">
        <f>IF($B1495="","",IFERROR(INDEX(Students!$B$5:$B$404,MATCH($B1495,Students!$A$5:$A$404,0)),"?"))</f>
        <v/>
      </c>
      <c r="D1495" s="32" t="n"/>
      <c r="E1495" s="29" t="n"/>
      <c r="F1495" s="29" t="n"/>
    </row>
    <row r="1496">
      <c r="A1496" s="33" t="n"/>
      <c r="B1496" s="24" t="n"/>
      <c r="C1496" s="34">
        <f>IF($B1496="","",IFERROR(INDEX(Students!$B$5:$B$404,MATCH($B1496,Students!$A$5:$A$404,0)),"?"))</f>
        <v/>
      </c>
      <c r="D1496" s="35" t="n"/>
      <c r="E1496" s="25" t="n"/>
      <c r="F1496" s="25" t="n"/>
    </row>
    <row r="1497">
      <c r="A1497" s="30" t="n"/>
      <c r="B1497" s="28" t="n"/>
      <c r="C1497" s="31">
        <f>IF($B1497="","",IFERROR(INDEX(Students!$B$5:$B$404,MATCH($B1497,Students!$A$5:$A$404,0)),"?"))</f>
        <v/>
      </c>
      <c r="D1497" s="32" t="n"/>
      <c r="E1497" s="29" t="n"/>
      <c r="F1497" s="29" t="n"/>
    </row>
    <row r="1498">
      <c r="A1498" s="33" t="n"/>
      <c r="B1498" s="24" t="n"/>
      <c r="C1498" s="34">
        <f>IF($B1498="","",IFERROR(INDEX(Students!$B$5:$B$404,MATCH($B1498,Students!$A$5:$A$404,0)),"?"))</f>
        <v/>
      </c>
      <c r="D1498" s="35" t="n"/>
      <c r="E1498" s="25" t="n"/>
      <c r="F1498" s="25" t="n"/>
    </row>
    <row r="1499">
      <c r="A1499" s="30" t="n"/>
      <c r="B1499" s="28" t="n"/>
      <c r="C1499" s="31">
        <f>IF($B1499="","",IFERROR(INDEX(Students!$B$5:$B$404,MATCH($B1499,Students!$A$5:$A$404,0)),"?"))</f>
        <v/>
      </c>
      <c r="D1499" s="32" t="n"/>
      <c r="E1499" s="29" t="n"/>
      <c r="F1499" s="29" t="n"/>
    </row>
    <row r="1500">
      <c r="A1500" s="33" t="n"/>
      <c r="B1500" s="24" t="n"/>
      <c r="C1500" s="34">
        <f>IF($B1500="","",IFERROR(INDEX(Students!$B$5:$B$404,MATCH($B1500,Students!$A$5:$A$404,0)),"?"))</f>
        <v/>
      </c>
      <c r="D1500" s="35" t="n"/>
      <c r="E1500" s="25" t="n"/>
      <c r="F1500" s="25" t="n"/>
    </row>
    <row r="1501">
      <c r="A1501" s="30" t="n"/>
      <c r="B1501" s="28" t="n"/>
      <c r="C1501" s="31">
        <f>IF($B1501="","",IFERROR(INDEX(Students!$B$5:$B$404,MATCH($B1501,Students!$A$5:$A$404,0)),"?"))</f>
        <v/>
      </c>
      <c r="D1501" s="32" t="n"/>
      <c r="E1501" s="29" t="n"/>
      <c r="F1501" s="29" t="n"/>
    </row>
    <row r="1502">
      <c r="A1502" s="33" t="n"/>
      <c r="B1502" s="24" t="n"/>
      <c r="C1502" s="34">
        <f>IF($B1502="","",IFERROR(INDEX(Students!$B$5:$B$404,MATCH($B1502,Students!$A$5:$A$404,0)),"?"))</f>
        <v/>
      </c>
      <c r="D1502" s="35" t="n"/>
      <c r="E1502" s="25" t="n"/>
      <c r="F1502" s="25" t="n"/>
    </row>
    <row r="1503">
      <c r="A1503" s="30" t="n"/>
      <c r="B1503" s="28" t="n"/>
      <c r="C1503" s="31">
        <f>IF($B1503="","",IFERROR(INDEX(Students!$B$5:$B$404,MATCH($B1503,Students!$A$5:$A$404,0)),"?"))</f>
        <v/>
      </c>
      <c r="D1503" s="32" t="n"/>
      <c r="E1503" s="29" t="n"/>
      <c r="F1503" s="29" t="n"/>
    </row>
    <row r="1504">
      <c r="A1504" s="33" t="n"/>
      <c r="B1504" s="24" t="n"/>
      <c r="C1504" s="34">
        <f>IF($B1504="","",IFERROR(INDEX(Students!$B$5:$B$404,MATCH($B1504,Students!$A$5:$A$404,0)),"?"))</f>
        <v/>
      </c>
      <c r="D1504" s="35" t="n"/>
      <c r="E1504" s="25" t="n"/>
      <c r="F1504" s="25" t="n"/>
    </row>
  </sheetData>
  <sheetProtection selectLockedCells="0" selectUnlockedCells="0" sheet="1" objects="0" insertRows="1" insertHyperlinks="1" autoFilter="0" scenarios="0" formatColumns="0" deleteColumns="1" insertColumns="1" pivotTables="1" deleteRows="1" formatCells="0" formatRows="0" sort="0"/>
  <mergeCells count="2">
    <mergeCell ref="A2:F2"/>
    <mergeCell ref="A1:F1"/>
  </mergeCells>
  <dataValidations count="2">
    <dataValidation sqref="B5:B1504" showDropDown="0" showInputMessage="0" showErrorMessage="0" allowBlank="1" type="list">
      <formula1>Students!$A$5:$A$404</formula1>
    </dataValidation>
    <dataValidation sqref="E5:E1504" showDropDown="0" showInputMessage="0" showErrorMessage="0" allowBlank="1" type="list">
      <formula1>"M-Pesa,Cash,Bank,Cheque,Bursary"</formula1>
    </dataValidation>
  </dataValidations>
  <printOptions horizontalCentered="1"/>
  <pageMargins left="0.75" right="0.75" top="1" bottom="1" header="0.5" footer="0.5"/>
  <pageSetup orientation="portrait" paperSize="9" fitToHeight="0" fitToWidth="1"/>
  <headerFooter>
    <oddHeader/>
    <oddFooter>&amp;L&amp;8 &amp;K5B6675© 2026 LeadAfrik&amp;C&amp;8 &amp;K5B6675leadafrik.com&amp;R&amp;8 &amp;K5B6675Page &amp;P of &amp;N</oddFooter>
    <evenHeader/>
    <evenFooter/>
    <firstHeader/>
    <firstFooter/>
  </headerFooter>
</worksheet>
</file>

<file path=xl/worksheets/sheet5.xml><?xml version="1.0" encoding="utf-8"?>
<worksheet xmlns="http://schemas.openxmlformats.org/spreadsheetml/2006/main">
  <sheetPr>
    <outlinePr summaryBelow="1" summaryRight="1"/>
    <pageSetUpPr fitToPage="1"/>
  </sheetPr>
  <dimension ref="A1:I22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26" customWidth="1" min="2" max="2"/>
    <col width="16" customWidth="1" min="3" max="3"/>
    <col width="4" customWidth="1" min="4" max="4"/>
    <col width="26" customWidth="1" min="5" max="5"/>
    <col width="16" customWidth="1" min="6" max="6"/>
    <col width="4" customWidth="1" min="7" max="7"/>
    <col width="14" customWidth="1" min="8" max="8"/>
  </cols>
  <sheetData>
    <row r="1" ht="30" customHeight="1">
      <c r="A1" s="9" t="inlineStr">
        <is>
          <t>Fees Dashboard</t>
        </is>
      </c>
    </row>
    <row r="2" ht="18" customHeight="1">
      <c r="A2" s="10" t="inlineStr">
        <is>
          <t>Billed, collected and who still owes — at a glance.</t>
        </is>
      </c>
    </row>
    <row r="4" ht="18" customHeight="1">
      <c r="B4" s="36" t="inlineStr">
        <is>
          <t>FEES BILLED</t>
        </is>
      </c>
      <c r="D4" s="37" t="inlineStr">
        <is>
          <t>COLLECTED</t>
        </is>
      </c>
      <c r="F4" s="38" t="inlineStr">
        <is>
          <t>OUTSTANDING</t>
        </is>
      </c>
      <c r="H4" s="37" t="inlineStr">
        <is>
          <t>COLLECTION</t>
        </is>
      </c>
    </row>
    <row r="5" ht="28" customHeight="1">
      <c r="B5" s="39">
        <f>SUM(Students!$D$5:$D$404)</f>
        <v/>
      </c>
      <c r="D5" s="39">
        <f>SUM(Students!$E$5:$E$404)</f>
        <v/>
      </c>
      <c r="F5" s="39">
        <f>SUM(Students!$F$5:$F$404)</f>
        <v/>
      </c>
      <c r="H5" s="40">
        <f>IF(SUM(Students!$D$5:$D$404)=0,0,SUM(Students!$E$5:$E$404)/SUM(Students!$D$5:$D$404))</f>
        <v/>
      </c>
    </row>
    <row r="7">
      <c r="B7" s="41" t="inlineStr">
        <is>
          <t>Students</t>
        </is>
      </c>
      <c r="C7" s="42">
        <f>COUNTA(Students!$A$5:$A$404)</f>
        <v/>
      </c>
      <c r="E7" s="13" t="inlineStr">
        <is>
          <t>BALANCE BY CLASS</t>
        </is>
      </c>
    </row>
    <row r="8">
      <c r="B8" s="41" t="inlineStr">
        <is>
          <t>Cleared</t>
        </is>
      </c>
      <c r="C8" s="42">
        <f>COUNTIF(Students!$G$5:$G$404,"Cleared")</f>
        <v/>
      </c>
      <c r="E8" s="43" t="inlineStr">
        <is>
          <t>Class</t>
        </is>
      </c>
      <c r="F8" s="44" t="inlineStr">
        <is>
          <t>Outstanding</t>
        </is>
      </c>
    </row>
    <row r="9">
      <c r="B9" s="41" t="inlineStr">
        <is>
          <t>With balance</t>
        </is>
      </c>
      <c r="C9" s="42">
        <f>COUNTIF(Students!$G$5:$G$404,"Balance")</f>
        <v/>
      </c>
      <c r="E9" s="45">
        <f>'Fee Structure'!$B$9</f>
        <v/>
      </c>
      <c r="F9" s="46">
        <f>SUMIF(Students!$C$5:$C$404,'Fee Structure'!$B$9,Students!$F$5:$F$404)</f>
        <v/>
      </c>
    </row>
    <row r="10">
      <c r="E10" s="45">
        <f>'Fee Structure'!$B$10</f>
        <v/>
      </c>
      <c r="F10" s="46">
        <f>SUMIF(Students!$C$5:$C$404,'Fee Structure'!$B$10,Students!$F$5:$F$404)</f>
        <v/>
      </c>
    </row>
    <row r="11">
      <c r="E11" s="45">
        <f>'Fee Structure'!$B$11</f>
        <v/>
      </c>
      <c r="F11" s="46">
        <f>SUMIF(Students!$C$5:$C$404,'Fee Structure'!$B$11,Students!$F$5:$F$404)</f>
        <v/>
      </c>
    </row>
    <row r="12">
      <c r="E12" s="45">
        <f>'Fee Structure'!$B$12</f>
        <v/>
      </c>
      <c r="F12" s="46">
        <f>SUMIF(Students!$C$5:$C$404,'Fee Structure'!$B$12,Students!$F$5:$F$404)</f>
        <v/>
      </c>
    </row>
    <row r="13">
      <c r="E13" s="45">
        <f>'Fee Structure'!$B$13</f>
        <v/>
      </c>
      <c r="F13" s="46">
        <f>SUMIF(Students!$C$5:$C$404,'Fee Structure'!$B$13,Students!$F$5:$F$404)</f>
        <v/>
      </c>
    </row>
    <row r="14">
      <c r="E14" s="45">
        <f>'Fee Structure'!$B$14</f>
        <v/>
      </c>
      <c r="F14" s="46">
        <f>SUMIF(Students!$C$5:$C$404,'Fee Structure'!$B$14,Students!$F$5:$F$404)</f>
        <v/>
      </c>
    </row>
    <row r="15">
      <c r="E15" s="45">
        <f>'Fee Structure'!$B$15</f>
        <v/>
      </c>
      <c r="F15" s="46">
        <f>SUMIF(Students!$C$5:$C$404,'Fee Structure'!$B$15,Students!$F$5:$F$404)</f>
        <v/>
      </c>
    </row>
    <row r="16">
      <c r="E16" s="45">
        <f>'Fee Structure'!$B$16</f>
        <v/>
      </c>
      <c r="F16" s="46">
        <f>SUMIF(Students!$C$5:$C$404,'Fee Structure'!$B$16,Students!$F$5:$F$404)</f>
        <v/>
      </c>
    </row>
    <row r="17">
      <c r="E17" s="45">
        <f>'Fee Structure'!$B$17</f>
        <v/>
      </c>
      <c r="F17" s="46">
        <f>SUMIF(Students!$C$5:$C$404,'Fee Structure'!$B$17,Students!$F$5:$F$404)</f>
        <v/>
      </c>
    </row>
    <row r="18">
      <c r="E18" s="45">
        <f>'Fee Structure'!$B$18</f>
        <v/>
      </c>
      <c r="F18" s="46">
        <f>SUMIF(Students!$C$5:$C$404,'Fee Structure'!$B$18,Students!$F$5:$F$404)</f>
        <v/>
      </c>
    </row>
    <row r="19">
      <c r="E19" s="45">
        <f>'Fee Structure'!$B$19</f>
        <v/>
      </c>
      <c r="F19" s="46">
        <f>SUMIF(Students!$C$5:$C$404,'Fee Structure'!$B$19,Students!$F$5:$F$404)</f>
        <v/>
      </c>
    </row>
    <row r="20">
      <c r="E20" s="45">
        <f>'Fee Structure'!$B$20</f>
        <v/>
      </c>
      <c r="F20" s="46">
        <f>SUMIF(Students!$C$5:$C$404,'Fee Structure'!$B$20,Students!$F$5:$F$404)</f>
        <v/>
      </c>
    </row>
    <row r="21">
      <c r="E21" s="45">
        <f>'Fee Structure'!$B$21</f>
        <v/>
      </c>
      <c r="F21" s="46">
        <f>SUMIF(Students!$C$5:$C$404,'Fee Structure'!$B$21,Students!$F$5:$F$404)</f>
        <v/>
      </c>
    </row>
    <row r="22">
      <c r="E22" s="45">
        <f>'Fee Structure'!$B$22</f>
        <v/>
      </c>
      <c r="F22" s="46">
        <f>SUMIF(Students!$C$5:$C$404,'Fee Structure'!$B$22,Students!$F$5:$F$404)</f>
        <v/>
      </c>
    </row>
  </sheetData>
  <sheetProtection selectLockedCells="0" selectUnlockedCells="0" sheet="1" objects="0" insertRows="1" insertHyperlinks="1" autoFilter="0" scenarios="0" formatColumns="0" deleteColumns="1" insertColumns="1" pivotTables="1" deleteRows="1" formatCells="0" formatRows="0" sort="0"/>
  <mergeCells count="11">
    <mergeCell ref="F4:G4"/>
    <mergeCell ref="E7:F7"/>
    <mergeCell ref="B5:C5"/>
    <mergeCell ref="A2:H2"/>
    <mergeCell ref="F5:G5"/>
    <mergeCell ref="D5:E5"/>
    <mergeCell ref="H5:I5"/>
    <mergeCell ref="D4:E4"/>
    <mergeCell ref="H4:I4"/>
    <mergeCell ref="A1:H1"/>
    <mergeCell ref="B4:C4"/>
  </mergeCells>
  <printOptions horizontalCentered="1"/>
  <pageMargins left="0.75" right="0.75" top="1" bottom="1" header="0.5" footer="0.5"/>
  <pageSetup orientation="landscape" paperSize="9" fitToHeight="0" fitToWidth="1"/>
  <headerFooter>
    <oddHeader/>
    <oddFooter>&amp;L&amp;8 &amp;K5B6675© 2026 LeadAfrik&amp;C&amp;8 &amp;K5B6675leadafrik.com&amp;R&amp;8 &amp;K5B6675Page &amp;P of &amp;N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LeadAfrik</dc:creator>
  <dc:title>School Fees Management System</dc:title>
  <dc:description>Free Kenyan business template by LeadAfrik (leadafrik.com). © 2026 LeadAfrik. Free to use; not for resale.</dc:description>
  <dcterms:created xsi:type="dcterms:W3CDTF">2026-07-18T00:36:51Z</dcterms:created>
  <dcterms:modified xsi:type="dcterms:W3CDTF">2026-07-18T00:36:52Z</dcterms:modified>
  <cp:lastModifiedBy>LeadAfrik</cp:lastModifiedBy>
  <cp:category>Business template</cp:category>
  <cp:keywords>school fees template Kenya, fees management excel, student fee tracker, LeadAfrik</cp:keywords>
</cp:coreProperties>
</file>