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Grading Scale" state="visible" r:id="rId5"/>
    <sheet sheetId="3" name="Class List" state="visible" r:id="rId6"/>
    <sheet sheetId="4" name="Marks" state="visible" r:id="rId7"/>
    <sheet sheetId="5" name="Subject Analysis" state="visible" r:id="rId8"/>
    <sheet sheetId="6" name="Term Report" state="visible" r:id="rId9"/>
  </sheets>
  <calcPr calcId="171027" fullCalcOnLoad="1"/>
</workbook>
</file>

<file path=xl/sharedStrings.xml><?xml version="1.0" encoding="utf-8"?>
<sst xmlns="http://schemas.openxmlformats.org/spreadsheetml/2006/main" count="95" uniqueCount="77">
  <si>
    <t>LeadAfrik</t>
  </si>
  <si>
    <t>Student Marks &amp; Gradebook</t>
  </si>
  <si>
    <t>Enter your class once and every mark once — the grade, total, mean and rank work themselves out, with a simple subject analysis and a term report per learner.</t>
  </si>
  <si>
    <t>How to use it</t>
  </si>
  <si>
    <t>1.  On Class List, type each learner once: admission number, name, class and gender.</t>
  </si>
  <si>
    <t>2.  On Marks, enter each learner's mark per subject (rename the yellow subject headers to your own subjects). Total, mean %, grade and rank fill in automatically.</t>
  </si>
  <si>
    <t>3.  Grading Scale sets the A–E bands and the pass mark — edit the yellow "From mark" cells to match your school.</t>
  </si>
  <si>
    <t>4.  Subject Analysis shows the mean, highest and lowest for each subject; Term Report prints one learner's marks, grade and position.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</si>
  <si>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</si>
  <si>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</si>
  <si>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</si>
  <si>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(below the pass mark, or a fall in performance).</t>
  </si>
  <si>
    <t xml:space="preserve">   Green — good news (a top mark, a pass, an improvement).</t>
  </si>
  <si>
    <t>Works in Excel, WPS or Google Sheets. On your phone, upload to Google Drive and open with Google Sheets.</t>
  </si>
  <si>
    <t>Need class-wide analysis with charts and a 3-exam trend? Get the Exam Analysis Dashboard at leadafrik.com/templates.</t>
  </si>
  <si>
    <t>© LeadAfrik · leadafrik.com/templates · Built to be used.</t>
  </si>
  <si>
    <t>Grading Scale</t>
  </si>
  <si>
    <t>Edit the yellow "From mark" cells to match your school. Grades read top-down: a mark scores the first grade whose "From mark" it reaches.</t>
  </si>
  <si>
    <t>Grade</t>
  </si>
  <si>
    <t>From mark (%)</t>
  </si>
  <si>
    <t>Points</t>
  </si>
  <si>
    <t>Remark</t>
  </si>
  <si>
    <t>A</t>
  </si>
  <si>
    <t>Excellent</t>
  </si>
  <si>
    <t>B</t>
  </si>
  <si>
    <t>Good</t>
  </si>
  <si>
    <t>C</t>
  </si>
  <si>
    <t>Average</t>
  </si>
  <si>
    <t>D</t>
  </si>
  <si>
    <t>Below average</t>
  </si>
  <si>
    <t>E</t>
  </si>
  <si>
    <t>Needs support</t>
  </si>
  <si>
    <t>Pass mark (%)</t>
  </si>
  <si>
    <t>The pass mark drives the red "below pass" flags and the pass-rate KPI.</t>
  </si>
  <si>
    <t>Adm No</t>
  </si>
  <si>
    <t>Learner name</t>
  </si>
  <si>
    <t>Class</t>
  </si>
  <si>
    <t>Gender</t>
  </si>
  <si>
    <t>ADM001</t>
  </si>
  <si>
    <t>Amina Otieno</t>
  </si>
  <si>
    <t>Grade 8</t>
  </si>
  <si>
    <t>F</t>
  </si>
  <si>
    <t>ADM002</t>
  </si>
  <si>
    <t>Brian Kimani</t>
  </si>
  <si>
    <t>M</t>
  </si>
  <si>
    <t>ADM003</t>
  </si>
  <si>
    <t>Cynthia Wanjiru</t>
  </si>
  <si>
    <t>ADM004</t>
  </si>
  <si>
    <t>David Mwangi</t>
  </si>
  <si>
    <t>ADM005</t>
  </si>
  <si>
    <t>Esther Achieng</t>
  </si>
  <si>
    <t>ADM006</t>
  </si>
  <si>
    <t>Felix Barasa</t>
  </si>
  <si>
    <t>Adm</t>
  </si>
  <si>
    <t>Learner</t>
  </si>
  <si>
    <t>English</t>
  </si>
  <si>
    <t>Kiswahili</t>
  </si>
  <si>
    <t>Mathematics</t>
  </si>
  <si>
    <t>Science</t>
  </si>
  <si>
    <t>Social St.</t>
  </si>
  <si>
    <t>CRE</t>
  </si>
  <si>
    <t>Agriculture</t>
  </si>
  <si>
    <t>Business</t>
  </si>
  <si>
    <t>Total</t>
  </si>
  <si>
    <t>Mean %</t>
  </si>
  <si>
    <t>Rank</t>
  </si>
  <si>
    <t>Subject Analysis</t>
  </si>
  <si>
    <t>The class mean, highest and lowest mark for every subject.</t>
  </si>
  <si>
    <t>Subject</t>
  </si>
  <si>
    <t>Mean</t>
  </si>
  <si>
    <t>Highest</t>
  </si>
  <si>
    <t>CLASS MEAN</t>
  </si>
  <si>
    <t>Term Report</t>
  </si>
  <si>
    <t>Pick a learner to see their marks, grade and position.</t>
  </si>
  <si>
    <t>Mark</t>
  </si>
  <si>
    <t>Mean grade</t>
  </si>
  <si>
    <t>Learners in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</si>
</sst>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  <font>
      <b/>
      <color rgb="FF1A2847"/>
      <sz val="10"/>
      <name val="Calibri"/>
    </font>
    <font>
      <color rgb="FFFFFFFF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15" fillId="0" borderId="0" xfId="0" applyFont="1"/>
    <xf numFmtId="0" fontId="6" fillId="4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1" fontId="6" fillId="0" borderId="1" xfId="0" applyNumberFormat="1" applyFont="1" applyBorder="1"/>
    <xf numFmtId="164" fontId="6" fillId="0" borderId="1" xfId="0" applyNumberFormat="1" applyFont="1" applyBorder="1"/>
    <xf numFmtId="0" fontId="15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1" fontId="6" fillId="4" borderId="1" xfId="0" applyNumberFormat="1" applyFont="1" applyFill="1" applyBorder="1"/>
    <xf numFmtId="164" fontId="6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64" fontId="15" fillId="0" borderId="1" xfId="0" applyNumberFormat="1" applyFont="1" applyBorder="1"/>
    <xf numFmtId="0" fontId="17" fillId="0" borderId="1" xfId="0" applyFont="1" applyBorder="1"/>
    <xf numFmtId="1" fontId="15" fillId="0" borderId="1" xfId="0" applyNumberFormat="1" applyFont="1" applyBorder="1"/>
    <xf numFmtId="0" fontId="15" fillId="0" borderId="1" xfId="0" applyFont="1" applyBorder="1"/>
  </cellXfs>
  <cellStyles count="1">
    <cellStyle name="Normal" xfId="0" builtinId="0"/>
  </cellStyles>
  <dxfs count="4">
    <dxf>
      <font>
        <color rgb="FFC0392B"/>
      </font>
    </dxf>
    <dxf>
      <font>
        <b/>
        <color rgb="FF1F7A4D"/>
      </font>
    </dxf>
    <dxf>
      <font>
        <color rgb="FFC0392B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E1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2" customWidth="1"/>
    <col min="3" max="3" width="16" customWidth="1"/>
    <col min="4" max="4" width="12" customWidth="1"/>
    <col min="5" max="5" width="30" customWidth="1"/>
  </cols>
  <sheetData>
    <row r="1" spans="2:2" x14ac:dyDescent="0.25">
      <c r="B1" s="13" t="s">
        <v>16</v>
      </c>
    </row>
    <row r="2" spans="2:2" x14ac:dyDescent="0.25">
      <c r="B2" s="14" t="s">
        <v>17</v>
      </c>
    </row>
    <row r="4" spans="2:5" x14ac:dyDescent="0.25">
      <c r="B4" s="15" t="s">
        <v>18</v>
      </c>
      <c r="C4" s="15" t="s">
        <v>19</v>
      </c>
      <c r="D4" s="15" t="s">
        <v>20</v>
      </c>
      <c r="E4" s="15" t="s">
        <v>21</v>
      </c>
    </row>
    <row r="5" spans="2:5" x14ac:dyDescent="0.25">
      <c r="B5" s="16" t="s">
        <v>22</v>
      </c>
      <c r="C5" s="17">
        <v>80</v>
      </c>
      <c r="D5" s="17">
        <v>12</v>
      </c>
      <c r="E5" s="16" t="s">
        <v>23</v>
      </c>
    </row>
    <row r="6" spans="2:5" x14ac:dyDescent="0.25">
      <c r="B6" s="16" t="s">
        <v>24</v>
      </c>
      <c r="C6" s="17">
        <v>65</v>
      </c>
      <c r="D6" s="17">
        <v>9</v>
      </c>
      <c r="E6" s="16" t="s">
        <v>25</v>
      </c>
    </row>
    <row r="7" spans="2:5" x14ac:dyDescent="0.25">
      <c r="B7" s="16" t="s">
        <v>26</v>
      </c>
      <c r="C7" s="17">
        <v>50</v>
      </c>
      <c r="D7" s="17">
        <v>6</v>
      </c>
      <c r="E7" s="16" t="s">
        <v>27</v>
      </c>
    </row>
    <row r="8" spans="2:5" x14ac:dyDescent="0.25">
      <c r="B8" s="16" t="s">
        <v>28</v>
      </c>
      <c r="C8" s="17">
        <v>40</v>
      </c>
      <c r="D8" s="17">
        <v>3</v>
      </c>
      <c r="E8" s="16" t="s">
        <v>29</v>
      </c>
    </row>
    <row r="9" spans="2:5" x14ac:dyDescent="0.25">
      <c r="B9" s="16" t="s">
        <v>30</v>
      </c>
      <c r="C9" s="17">
        <v>0</v>
      </c>
      <c r="D9" s="17">
        <v>1</v>
      </c>
      <c r="E9" s="16" t="s">
        <v>31</v>
      </c>
    </row>
    <row r="11" spans="2:3" x14ac:dyDescent="0.25">
      <c r="B11" s="18" t="s">
        <v>32</v>
      </c>
      <c r="C11" s="17">
        <v>40</v>
      </c>
    </row>
    <row r="12" spans="2:2" x14ac:dyDescent="0.25">
      <c r="B12" s="14" t="s">
        <v>33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D46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4" customWidth="1"/>
    <col min="4" max="4" width="12" customWidth="1"/>
  </cols>
  <sheetData>
    <row r="1" ht="26" customHeight="1" spans="1:4" x14ac:dyDescent="0.25">
      <c r="A1" s="15" t="s">
        <v>34</v>
      </c>
      <c r="B1" s="15" t="s">
        <v>35</v>
      </c>
      <c r="C1" s="15" t="s">
        <v>36</v>
      </c>
      <c r="D1" s="15" t="s">
        <v>37</v>
      </c>
    </row>
    <row r="2" spans="1:4" x14ac:dyDescent="0.25">
      <c r="A2" s="16" t="s">
        <v>38</v>
      </c>
      <c r="B2" s="16" t="s">
        <v>39</v>
      </c>
      <c r="C2" s="16" t="s">
        <v>40</v>
      </c>
      <c r="D2" s="16" t="s">
        <v>41</v>
      </c>
    </row>
    <row r="3" spans="1:4" x14ac:dyDescent="0.25">
      <c r="A3" s="16" t="s">
        <v>42</v>
      </c>
      <c r="B3" s="16" t="s">
        <v>43</v>
      </c>
      <c r="C3" s="16" t="s">
        <v>40</v>
      </c>
      <c r="D3" s="16" t="s">
        <v>44</v>
      </c>
    </row>
    <row r="4" spans="1:4" x14ac:dyDescent="0.25">
      <c r="A4" s="16" t="s">
        <v>45</v>
      </c>
      <c r="B4" s="16" t="s">
        <v>46</v>
      </c>
      <c r="C4" s="16" t="s">
        <v>40</v>
      </c>
      <c r="D4" s="16" t="s">
        <v>41</v>
      </c>
    </row>
    <row r="5" spans="1:4" x14ac:dyDescent="0.25">
      <c r="A5" s="16" t="s">
        <v>47</v>
      </c>
      <c r="B5" s="16" t="s">
        <v>48</v>
      </c>
      <c r="C5" s="16" t="s">
        <v>40</v>
      </c>
      <c r="D5" s="16" t="s">
        <v>44</v>
      </c>
    </row>
    <row r="6" spans="1:4" x14ac:dyDescent="0.25">
      <c r="A6" s="16" t="s">
        <v>49</v>
      </c>
      <c r="B6" s="16" t="s">
        <v>50</v>
      </c>
      <c r="C6" s="16" t="s">
        <v>40</v>
      </c>
      <c r="D6" s="16" t="s">
        <v>41</v>
      </c>
    </row>
    <row r="7" spans="1:4" x14ac:dyDescent="0.25">
      <c r="A7" s="16" t="s">
        <v>51</v>
      </c>
      <c r="B7" s="16" t="s">
        <v>52</v>
      </c>
      <c r="C7" s="16" t="s">
        <v>40</v>
      </c>
      <c r="D7" s="16" t="s">
        <v>44</v>
      </c>
    </row>
    <row r="8" spans="1:4" x14ac:dyDescent="0.25">
      <c r="A8" s="16"/>
      <c r="B8" s="16"/>
      <c r="C8" s="16"/>
      <c r="D8" s="16"/>
    </row>
    <row r="9" spans="1:4" x14ac:dyDescent="0.25">
      <c r="A9" s="19"/>
      <c r="B9" s="19"/>
      <c r="C9" s="19"/>
      <c r="D9" s="19"/>
    </row>
    <row r="10" spans="1:4" x14ac:dyDescent="0.25">
      <c r="A10" s="16"/>
      <c r="B10" s="16"/>
      <c r="C10" s="16"/>
      <c r="D10" s="16"/>
    </row>
    <row r="11" spans="1:4" x14ac:dyDescent="0.25">
      <c r="A11" s="19"/>
      <c r="B11" s="19"/>
      <c r="C11" s="19"/>
      <c r="D11" s="19"/>
    </row>
    <row r="12" spans="1:4" x14ac:dyDescent="0.25">
      <c r="A12" s="16"/>
      <c r="B12" s="16"/>
      <c r="C12" s="16"/>
      <c r="D12" s="16"/>
    </row>
    <row r="13" spans="1:4" x14ac:dyDescent="0.25">
      <c r="A13" s="19"/>
      <c r="B13" s="19"/>
      <c r="C13" s="19"/>
      <c r="D13" s="19"/>
    </row>
    <row r="14" spans="1:4" x14ac:dyDescent="0.25">
      <c r="A14" s="16"/>
      <c r="B14" s="16"/>
      <c r="C14" s="16"/>
      <c r="D14" s="16"/>
    </row>
    <row r="15" spans="1:4" x14ac:dyDescent="0.25">
      <c r="A15" s="19"/>
      <c r="B15" s="19"/>
      <c r="C15" s="19"/>
      <c r="D15" s="19"/>
    </row>
    <row r="16" spans="1:4" x14ac:dyDescent="0.25">
      <c r="A16" s="16"/>
      <c r="B16" s="16"/>
      <c r="C16" s="16"/>
      <c r="D16" s="16"/>
    </row>
    <row r="17" spans="1:4" x14ac:dyDescent="0.25">
      <c r="A17" s="19"/>
      <c r="B17" s="19"/>
      <c r="C17" s="19"/>
      <c r="D17" s="19"/>
    </row>
    <row r="18" spans="1:4" x14ac:dyDescent="0.25">
      <c r="A18" s="16"/>
      <c r="B18" s="16"/>
      <c r="C18" s="16"/>
      <c r="D18" s="16"/>
    </row>
    <row r="19" spans="1:4" x14ac:dyDescent="0.25">
      <c r="A19" s="19"/>
      <c r="B19" s="19"/>
      <c r="C19" s="19"/>
      <c r="D19" s="19"/>
    </row>
    <row r="20" spans="1:4" x14ac:dyDescent="0.25">
      <c r="A20" s="16"/>
      <c r="B20" s="16"/>
      <c r="C20" s="16"/>
      <c r="D20" s="16"/>
    </row>
    <row r="21" spans="1:4" x14ac:dyDescent="0.25">
      <c r="A21" s="19"/>
      <c r="B21" s="19"/>
      <c r="C21" s="19"/>
      <c r="D21" s="19"/>
    </row>
    <row r="22" spans="1:4" x14ac:dyDescent="0.25">
      <c r="A22" s="16"/>
      <c r="B22" s="16"/>
      <c r="C22" s="16"/>
      <c r="D22" s="16"/>
    </row>
    <row r="23" spans="1:4" x14ac:dyDescent="0.25">
      <c r="A23" s="19"/>
      <c r="B23" s="19"/>
      <c r="C23" s="19"/>
      <c r="D23" s="19"/>
    </row>
    <row r="24" spans="1:4" x14ac:dyDescent="0.25">
      <c r="A24" s="16"/>
      <c r="B24" s="16"/>
      <c r="C24" s="16"/>
      <c r="D24" s="16"/>
    </row>
    <row r="25" spans="1:4" x14ac:dyDescent="0.25">
      <c r="A25" s="19"/>
      <c r="B25" s="19"/>
      <c r="C25" s="19"/>
      <c r="D25" s="19"/>
    </row>
    <row r="26" spans="1:4" x14ac:dyDescent="0.25">
      <c r="A26" s="16"/>
      <c r="B26" s="16"/>
      <c r="C26" s="16"/>
      <c r="D26" s="16"/>
    </row>
    <row r="27" spans="1:4" x14ac:dyDescent="0.25">
      <c r="A27" s="19"/>
      <c r="B27" s="19"/>
      <c r="C27" s="19"/>
      <c r="D27" s="19"/>
    </row>
    <row r="28" spans="1:4" x14ac:dyDescent="0.25">
      <c r="A28" s="16"/>
      <c r="B28" s="16"/>
      <c r="C28" s="16"/>
      <c r="D28" s="16"/>
    </row>
    <row r="29" spans="1:4" x14ac:dyDescent="0.25">
      <c r="A29" s="19"/>
      <c r="B29" s="19"/>
      <c r="C29" s="19"/>
      <c r="D29" s="19"/>
    </row>
    <row r="30" spans="1:4" x14ac:dyDescent="0.25">
      <c r="A30" s="16"/>
      <c r="B30" s="16"/>
      <c r="C30" s="16"/>
      <c r="D30" s="16"/>
    </row>
    <row r="31" spans="1:4" x14ac:dyDescent="0.25">
      <c r="A31" s="19"/>
      <c r="B31" s="19"/>
      <c r="C31" s="19"/>
      <c r="D31" s="19"/>
    </row>
    <row r="32" spans="1:4" x14ac:dyDescent="0.25">
      <c r="A32" s="16"/>
      <c r="B32" s="16"/>
      <c r="C32" s="16"/>
      <c r="D32" s="16"/>
    </row>
    <row r="33" spans="1:4" x14ac:dyDescent="0.25">
      <c r="A33" s="19"/>
      <c r="B33" s="19"/>
      <c r="C33" s="19"/>
      <c r="D33" s="19"/>
    </row>
    <row r="34" spans="1:4" x14ac:dyDescent="0.25">
      <c r="A34" s="16"/>
      <c r="B34" s="16"/>
      <c r="C34" s="16"/>
      <c r="D34" s="16"/>
    </row>
    <row r="35" spans="1:4" x14ac:dyDescent="0.25">
      <c r="A35" s="19"/>
      <c r="B35" s="19"/>
      <c r="C35" s="19"/>
      <c r="D35" s="19"/>
    </row>
    <row r="36" spans="1:4" x14ac:dyDescent="0.25">
      <c r="A36" s="16"/>
      <c r="B36" s="16"/>
      <c r="C36" s="16"/>
      <c r="D36" s="16"/>
    </row>
    <row r="37" spans="1:4" x14ac:dyDescent="0.25">
      <c r="A37" s="19"/>
      <c r="B37" s="19"/>
      <c r="C37" s="19"/>
      <c r="D37" s="19"/>
    </row>
    <row r="38" spans="1:4" x14ac:dyDescent="0.25">
      <c r="A38" s="16"/>
      <c r="B38" s="16"/>
      <c r="C38" s="16"/>
      <c r="D38" s="16"/>
    </row>
    <row r="39" spans="1:4" x14ac:dyDescent="0.25">
      <c r="A39" s="19"/>
      <c r="B39" s="19"/>
      <c r="C39" s="19"/>
      <c r="D39" s="19"/>
    </row>
    <row r="40" spans="1:4" x14ac:dyDescent="0.25">
      <c r="A40" s="16"/>
      <c r="B40" s="16"/>
      <c r="C40" s="16"/>
      <c r="D40" s="16"/>
    </row>
    <row r="41" spans="1:4" x14ac:dyDescent="0.25">
      <c r="A41" s="19"/>
      <c r="B41" s="19"/>
      <c r="C41" s="19"/>
      <c r="D41" s="19"/>
    </row>
    <row r="42" spans="1:4" x14ac:dyDescent="0.25">
      <c r="A42" s="16"/>
      <c r="B42" s="16"/>
      <c r="C42" s="16"/>
      <c r="D42" s="16"/>
    </row>
    <row r="43" spans="1:4" x14ac:dyDescent="0.25">
      <c r="A43" s="19"/>
      <c r="B43" s="19"/>
      <c r="C43" s="19"/>
      <c r="D43" s="19"/>
    </row>
    <row r="44" spans="1:4" x14ac:dyDescent="0.25">
      <c r="A44" s="16"/>
      <c r="B44" s="16"/>
      <c r="C44" s="16"/>
      <c r="D44" s="16"/>
    </row>
    <row r="45" spans="1:4" x14ac:dyDescent="0.25">
      <c r="A45" s="19"/>
      <c r="B45" s="19"/>
      <c r="C45" s="19"/>
      <c r="D45" s="19"/>
    </row>
    <row r="46" spans="1:4" x14ac:dyDescent="0.25">
      <c r="A46" s="16"/>
      <c r="B46" s="16"/>
      <c r="C46" s="16"/>
      <c r="D46" s="16"/>
    </row>
  </sheetData>
  <sheetProtection sheet="1" formatColumns="0" formatRows="0" sort="0" autoFilter="0"/>
  <dataValidations count="2">
    <dataValidation type="list" allowBlank="1" sqref="D10:D46">
      <formula1>"F,M"</formula1>
    </dataValidation>
    <dataValidation type="list" allowBlank="1" sqref="D2:D46">
      <formula1>"F,M"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N46"/>
  <sheetViews>
    <sheetView workbookViewId="0" showGridLines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26" customWidth="1"/>
    <col min="13" max="13" width="12" customWidth="1"/>
    <col min="14" max="14" width="10" customWidth="1"/>
  </cols>
  <sheetData>
    <row r="1" ht="30" customHeight="1" spans="1:14" x14ac:dyDescent="0.25">
      <c r="A1" s="15" t="s">
        <v>53</v>
      </c>
      <c r="B1" s="15" t="s">
        <v>54</v>
      </c>
      <c r="C1" s="20" t="s">
        <v>55</v>
      </c>
      <c r="D1" s="20" t="s">
        <v>56</v>
      </c>
      <c r="E1" s="20" t="s">
        <v>57</v>
      </c>
      <c r="F1" s="20" t="s">
        <v>58</v>
      </c>
      <c r="G1" s="20" t="s">
        <v>59</v>
      </c>
      <c r="H1" s="20" t="s">
        <v>60</v>
      </c>
      <c r="I1" s="20" t="s">
        <v>61</v>
      </c>
      <c r="J1" s="20" t="s">
        <v>62</v>
      </c>
      <c r="K1" s="15" t="s">
        <v>63</v>
      </c>
      <c r="L1" s="15" t="s">
        <v>64</v>
      </c>
      <c r="M1" s="15" t="s">
        <v>18</v>
      </c>
      <c r="N1" s="15" t="s">
        <v>65</v>
      </c>
    </row>
    <row r="2" spans="1:14" x14ac:dyDescent="0.25">
      <c r="A2" s="21">
        <f>IF('Class List'!A2="","",'Class List'!A2)</f>
      </c>
      <c r="B2" s="21">
        <f>IF('Class List'!B2="","",'Class List'!B2)</f>
      </c>
      <c r="C2" s="17">
        <v>80</v>
      </c>
      <c r="D2" s="17">
        <v>75</v>
      </c>
      <c r="E2" s="17">
        <v>90</v>
      </c>
      <c r="F2" s="17">
        <v>85</v>
      </c>
      <c r="G2" s="17">
        <v>70</v>
      </c>
      <c r="H2" s="17">
        <v>88</v>
      </c>
      <c r="I2" s="17">
        <v>82</v>
      </c>
      <c r="J2" s="17">
        <v>78</v>
      </c>
      <c r="K2" s="22">
        <f>IF(COUNT(C2:J2)=0,"",SUM(C2:J2))</f>
      </c>
      <c r="L2" s="23">
        <f>IF(COUNT(C2:J2)=0,"",AVERAGE(C2:J2))</f>
      </c>
      <c r="M2" s="24">
        <f>IF(L2="","",IF(L2&gt;='Grading Scale'!$C$5,'Grading Scale'!$B$5,IF(L2&gt;='Grading Scale'!$C$6,'Grading Scale'!$B$6,IF(L2&gt;='Grading Scale'!$C$7,'Grading Scale'!$B$7,IF(L2&gt;='Grading Scale'!$C$8,'Grading Scale'!$B$8,'Grading Scale'!$B$9)))))</f>
      </c>
      <c r="N2" s="25">
        <f>IF(L2="","",RANK(L2,$L$2:$L$46,0))</f>
      </c>
    </row>
    <row r="3" spans="1:14" x14ac:dyDescent="0.25">
      <c r="A3" s="26">
        <f>IF('Class List'!A3="","",'Class List'!A3)</f>
      </c>
      <c r="B3" s="26">
        <f>IF('Class List'!B3="","",'Class List'!B3)</f>
      </c>
      <c r="C3" s="17">
        <v>55</v>
      </c>
      <c r="D3" s="17">
        <v>60</v>
      </c>
      <c r="E3" s="17">
        <v>58</v>
      </c>
      <c r="F3" s="17">
        <v>62</v>
      </c>
      <c r="G3" s="17">
        <v>50</v>
      </c>
      <c r="H3" s="17">
        <v>65</v>
      </c>
      <c r="I3" s="17">
        <v>59</v>
      </c>
      <c r="J3" s="17">
        <v>61</v>
      </c>
      <c r="K3" s="27">
        <f>IF(COUNT(C3:J3)=0,"",SUM(C3:J3))</f>
      </c>
      <c r="L3" s="28">
        <f>IF(COUNT(C3:J3)=0,"",AVERAGE(C3:J3))</f>
      </c>
      <c r="M3" s="29">
        <f>IF(L3="","",IF(L3&gt;='Grading Scale'!$C$5,'Grading Scale'!$B$5,IF(L3&gt;='Grading Scale'!$C$6,'Grading Scale'!$B$6,IF(L3&gt;='Grading Scale'!$C$7,'Grading Scale'!$B$7,IF(L3&gt;='Grading Scale'!$C$8,'Grading Scale'!$B$8,'Grading Scale'!$B$9)))))</f>
      </c>
      <c r="N3" s="30">
        <f>IF(L3="","",RANK(L3,$L$2:$L$46,0))</f>
      </c>
    </row>
    <row r="4" spans="1:14" x14ac:dyDescent="0.25">
      <c r="A4" s="21">
        <f>IF('Class List'!A4="","",'Class List'!A4)</f>
      </c>
      <c r="B4" s="21">
        <f>IF('Class List'!B4="","",'Class List'!B4)</f>
      </c>
      <c r="C4" s="17">
        <v>45</v>
      </c>
      <c r="D4" s="17">
        <v>40</v>
      </c>
      <c r="E4" s="17">
        <v>50</v>
      </c>
      <c r="F4" s="17">
        <v>42</v>
      </c>
      <c r="G4" s="17">
        <v>38</v>
      </c>
      <c r="H4" s="17">
        <v>48</v>
      </c>
      <c r="I4" s="17">
        <v>44</v>
      </c>
      <c r="J4" s="17">
        <v>41</v>
      </c>
      <c r="K4" s="22">
        <f>IF(COUNT(C4:J4)=0,"",SUM(C4:J4))</f>
      </c>
      <c r="L4" s="23">
        <f>IF(COUNT(C4:J4)=0,"",AVERAGE(C4:J4))</f>
      </c>
      <c r="M4" s="24">
        <f>IF(L4="","",IF(L4&gt;='Grading Scale'!$C$5,'Grading Scale'!$B$5,IF(L4&gt;='Grading Scale'!$C$6,'Grading Scale'!$B$6,IF(L4&gt;='Grading Scale'!$C$7,'Grading Scale'!$B$7,IF(L4&gt;='Grading Scale'!$C$8,'Grading Scale'!$B$8,'Grading Scale'!$B$9)))))</f>
      </c>
      <c r="N4" s="25">
        <f>IF(L4="","",RANK(L4,$L$2:$L$46,0))</f>
      </c>
    </row>
    <row r="5" spans="1:14" x14ac:dyDescent="0.25">
      <c r="A5" s="26">
        <f>IF('Class List'!A5="","",'Class List'!A5)</f>
      </c>
      <c r="B5" s="26">
        <f>IF('Class List'!B5="","",'Class List'!B5)</f>
      </c>
      <c r="C5" s="17">
        <v>70</v>
      </c>
      <c r="D5" s="17">
        <v>68</v>
      </c>
      <c r="E5" s="17">
        <v>72</v>
      </c>
      <c r="F5" s="17">
        <v>75</v>
      </c>
      <c r="G5" s="17">
        <v>66</v>
      </c>
      <c r="H5" s="17">
        <v>74</v>
      </c>
      <c r="I5" s="17">
        <v>71</v>
      </c>
      <c r="J5" s="17">
        <v>69</v>
      </c>
      <c r="K5" s="27">
        <f>IF(COUNT(C5:J5)=0,"",SUM(C5:J5))</f>
      </c>
      <c r="L5" s="28">
        <f>IF(COUNT(C5:J5)=0,"",AVERAGE(C5:J5))</f>
      </c>
      <c r="M5" s="29">
        <f>IF(L5="","",IF(L5&gt;='Grading Scale'!$C$5,'Grading Scale'!$B$5,IF(L5&gt;='Grading Scale'!$C$6,'Grading Scale'!$B$6,IF(L5&gt;='Grading Scale'!$C$7,'Grading Scale'!$B$7,IF(L5&gt;='Grading Scale'!$C$8,'Grading Scale'!$B$8,'Grading Scale'!$B$9)))))</f>
      </c>
      <c r="N5" s="30">
        <f>IF(L5="","",RANK(L5,$L$2:$L$46,0))</f>
      </c>
    </row>
    <row r="6" spans="1:14" x14ac:dyDescent="0.25">
      <c r="A6" s="21">
        <f>IF('Class List'!A6="","",'Class List'!A6)</f>
      </c>
      <c r="B6" s="21">
        <f>IF('Class List'!B6="","",'Class List'!B6)</f>
      </c>
      <c r="C6" s="17">
        <v>30</v>
      </c>
      <c r="D6" s="17">
        <v>35</v>
      </c>
      <c r="E6" s="17">
        <v>28</v>
      </c>
      <c r="F6" s="17">
        <v>40</v>
      </c>
      <c r="G6" s="17">
        <v>25</v>
      </c>
      <c r="H6" s="17">
        <v>38</v>
      </c>
      <c r="I6" s="17">
        <v>33</v>
      </c>
      <c r="J6" s="17">
        <v>31</v>
      </c>
      <c r="K6" s="22">
        <f>IF(COUNT(C6:J6)=0,"",SUM(C6:J6))</f>
      </c>
      <c r="L6" s="23">
        <f>IF(COUNT(C6:J6)=0,"",AVERAGE(C6:J6))</f>
      </c>
      <c r="M6" s="24">
        <f>IF(L6="","",IF(L6&gt;='Grading Scale'!$C$5,'Grading Scale'!$B$5,IF(L6&gt;='Grading Scale'!$C$6,'Grading Scale'!$B$6,IF(L6&gt;='Grading Scale'!$C$7,'Grading Scale'!$B$7,IF(L6&gt;='Grading Scale'!$C$8,'Grading Scale'!$B$8,'Grading Scale'!$B$9)))))</f>
      </c>
      <c r="N6" s="25">
        <f>IF(L6="","",RANK(L6,$L$2:$L$46,0))</f>
      </c>
    </row>
    <row r="7" spans="1:14" x14ac:dyDescent="0.25">
      <c r="A7" s="26">
        <f>IF('Class List'!A7="","",'Class List'!A7)</f>
      </c>
      <c r="B7" s="26">
        <f>IF('Class List'!B7="","",'Class List'!B7)</f>
      </c>
      <c r="C7" s="17">
        <v>62</v>
      </c>
      <c r="D7" s="17">
        <v>66</v>
      </c>
      <c r="E7" s="17">
        <v>64</v>
      </c>
      <c r="F7" s="17">
        <v>60</v>
      </c>
      <c r="G7" s="17">
        <v>58</v>
      </c>
      <c r="H7" s="17">
        <v>68</v>
      </c>
      <c r="I7" s="17">
        <v>63</v>
      </c>
      <c r="J7" s="17">
        <v>61</v>
      </c>
      <c r="K7" s="27">
        <f>IF(COUNT(C7:J7)=0,"",SUM(C7:J7))</f>
      </c>
      <c r="L7" s="28">
        <f>IF(COUNT(C7:J7)=0,"",AVERAGE(C7:J7))</f>
      </c>
      <c r="M7" s="29">
        <f>IF(L7="","",IF(L7&gt;='Grading Scale'!$C$5,'Grading Scale'!$B$5,IF(L7&gt;='Grading Scale'!$C$6,'Grading Scale'!$B$6,IF(L7&gt;='Grading Scale'!$C$7,'Grading Scale'!$B$7,IF(L7&gt;='Grading Scale'!$C$8,'Grading Scale'!$B$8,'Grading Scale'!$B$9)))))</f>
      </c>
      <c r="N7" s="30">
        <f>IF(L7="","",RANK(L7,$L$2:$L$46,0))</f>
      </c>
    </row>
    <row r="8" spans="1:14" x14ac:dyDescent="0.25">
      <c r="A8" s="21">
        <f>IF('Class List'!A8="","",'Class List'!A8)</f>
      </c>
      <c r="B8" s="21">
        <f>IF('Class List'!B8="","",'Class List'!B8)</f>
      </c>
      <c r="C8" s="17"/>
      <c r="D8" s="17"/>
      <c r="E8" s="17"/>
      <c r="F8" s="17"/>
      <c r="G8" s="17"/>
      <c r="H8" s="17"/>
      <c r="I8" s="17"/>
      <c r="J8" s="17"/>
      <c r="K8" s="22">
        <f>IF(COUNT(C8:J8)=0,"",SUM(C8:J8))</f>
      </c>
      <c r="L8" s="23">
        <f>IF(COUNT(C8:J8)=0,"",AVERAGE(C8:J8))</f>
      </c>
      <c r="M8" s="24">
        <f>IF(L8="","",IF(L8&gt;='Grading Scale'!$C$5,'Grading Scale'!$B$5,IF(L8&gt;='Grading Scale'!$C$6,'Grading Scale'!$B$6,IF(L8&gt;='Grading Scale'!$C$7,'Grading Scale'!$B$7,IF(L8&gt;='Grading Scale'!$C$8,'Grading Scale'!$B$8,'Grading Scale'!$B$9)))))</f>
      </c>
      <c r="N8" s="25">
        <f>IF(L8="","",RANK(L8,$L$2:$L$46,0))</f>
      </c>
    </row>
    <row r="9" spans="1:14" x14ac:dyDescent="0.25">
      <c r="A9" s="26">
        <f>IF('Class List'!A9="","",'Class List'!A9)</f>
      </c>
      <c r="B9" s="26">
        <f>IF('Class List'!B9="","",'Class List'!B9)</f>
      </c>
      <c r="C9" s="17"/>
      <c r="D9" s="17"/>
      <c r="E9" s="17"/>
      <c r="F9" s="17"/>
      <c r="G9" s="17"/>
      <c r="H9" s="17"/>
      <c r="I9" s="17"/>
      <c r="J9" s="17"/>
      <c r="K9" s="27">
        <f>IF(COUNT(C9:J9)=0,"",SUM(C9:J9))</f>
      </c>
      <c r="L9" s="28">
        <f>IF(COUNT(C9:J9)=0,"",AVERAGE(C9:J9))</f>
      </c>
      <c r="M9" s="29">
        <f>IF(L9="","",IF(L9&gt;='Grading Scale'!$C$5,'Grading Scale'!$B$5,IF(L9&gt;='Grading Scale'!$C$6,'Grading Scale'!$B$6,IF(L9&gt;='Grading Scale'!$C$7,'Grading Scale'!$B$7,IF(L9&gt;='Grading Scale'!$C$8,'Grading Scale'!$B$8,'Grading Scale'!$B$9)))))</f>
      </c>
      <c r="N9" s="30">
        <f>IF(L9="","",RANK(L9,$L$2:$L$46,0))</f>
      </c>
    </row>
    <row r="10" spans="1:14" x14ac:dyDescent="0.25">
      <c r="A10" s="21">
        <f>IF('Class List'!A10="","",'Class List'!A10)</f>
      </c>
      <c r="B10" s="21">
        <f>IF('Class List'!B10="","",'Class List'!B10)</f>
      </c>
      <c r="C10" s="17"/>
      <c r="D10" s="17"/>
      <c r="E10" s="17"/>
      <c r="F10" s="17"/>
      <c r="G10" s="17"/>
      <c r="H10" s="17"/>
      <c r="I10" s="17"/>
      <c r="J10" s="17"/>
      <c r="K10" s="22">
        <f>IF(COUNT(C10:J10)=0,"",SUM(C10:J10))</f>
      </c>
      <c r="L10" s="23">
        <f>IF(COUNT(C10:J10)=0,"",AVERAGE(C10:J10))</f>
      </c>
      <c r="M10" s="24">
        <f>IF(L10="","",IF(L10&gt;='Grading Scale'!$C$5,'Grading Scale'!$B$5,IF(L10&gt;='Grading Scale'!$C$6,'Grading Scale'!$B$6,IF(L10&gt;='Grading Scale'!$C$7,'Grading Scale'!$B$7,IF(L10&gt;='Grading Scale'!$C$8,'Grading Scale'!$B$8,'Grading Scale'!$B$9)))))</f>
      </c>
      <c r="N10" s="25">
        <f>IF(L10="","",RANK(L10,$L$2:$L$46,0))</f>
      </c>
    </row>
    <row r="11" spans="1:14" x14ac:dyDescent="0.25">
      <c r="A11" s="26">
        <f>IF('Class List'!A11="","",'Class List'!A11)</f>
      </c>
      <c r="B11" s="26">
        <f>IF('Class List'!B11="","",'Class List'!B11)</f>
      </c>
      <c r="C11" s="17"/>
      <c r="D11" s="17"/>
      <c r="E11" s="17"/>
      <c r="F11" s="17"/>
      <c r="G11" s="17"/>
      <c r="H11" s="17"/>
      <c r="I11" s="17"/>
      <c r="J11" s="17"/>
      <c r="K11" s="27">
        <f>IF(COUNT(C11:J11)=0,"",SUM(C11:J11))</f>
      </c>
      <c r="L11" s="28">
        <f>IF(COUNT(C11:J11)=0,"",AVERAGE(C11:J11))</f>
      </c>
      <c r="M11" s="29">
        <f>IF(L11="","",IF(L11&gt;='Grading Scale'!$C$5,'Grading Scale'!$B$5,IF(L11&gt;='Grading Scale'!$C$6,'Grading Scale'!$B$6,IF(L11&gt;='Grading Scale'!$C$7,'Grading Scale'!$B$7,IF(L11&gt;='Grading Scale'!$C$8,'Grading Scale'!$B$8,'Grading Scale'!$B$9)))))</f>
      </c>
      <c r="N11" s="30">
        <f>IF(L11="","",RANK(L11,$L$2:$L$46,0))</f>
      </c>
    </row>
    <row r="12" spans="1:14" x14ac:dyDescent="0.25">
      <c r="A12" s="21">
        <f>IF('Class List'!A12="","",'Class List'!A12)</f>
      </c>
      <c r="B12" s="21">
        <f>IF('Class List'!B12="","",'Class List'!B12)</f>
      </c>
      <c r="C12" s="17"/>
      <c r="D12" s="17"/>
      <c r="E12" s="17"/>
      <c r="F12" s="17"/>
      <c r="G12" s="17"/>
      <c r="H12" s="17"/>
      <c r="I12" s="17"/>
      <c r="J12" s="17"/>
      <c r="K12" s="22">
        <f>IF(COUNT(C12:J12)=0,"",SUM(C12:J12))</f>
      </c>
      <c r="L12" s="23">
        <f>IF(COUNT(C12:J12)=0,"",AVERAGE(C12:J12))</f>
      </c>
      <c r="M12" s="24">
        <f>IF(L12="","",IF(L12&gt;='Grading Scale'!$C$5,'Grading Scale'!$B$5,IF(L12&gt;='Grading Scale'!$C$6,'Grading Scale'!$B$6,IF(L12&gt;='Grading Scale'!$C$7,'Grading Scale'!$B$7,IF(L12&gt;='Grading Scale'!$C$8,'Grading Scale'!$B$8,'Grading Scale'!$B$9)))))</f>
      </c>
      <c r="N12" s="25">
        <f>IF(L12="","",RANK(L12,$L$2:$L$46,0))</f>
      </c>
    </row>
    <row r="13" spans="1:14" x14ac:dyDescent="0.25">
      <c r="A13" s="26">
        <f>IF('Class List'!A13="","",'Class List'!A13)</f>
      </c>
      <c r="B13" s="26">
        <f>IF('Class List'!B13="","",'Class List'!B13)</f>
      </c>
      <c r="C13" s="17"/>
      <c r="D13" s="17"/>
      <c r="E13" s="17"/>
      <c r="F13" s="17"/>
      <c r="G13" s="17"/>
      <c r="H13" s="17"/>
      <c r="I13" s="17"/>
      <c r="J13" s="17"/>
      <c r="K13" s="27">
        <f>IF(COUNT(C13:J13)=0,"",SUM(C13:J13))</f>
      </c>
      <c r="L13" s="28">
        <f>IF(COUNT(C13:J13)=0,"",AVERAGE(C13:J13))</f>
      </c>
      <c r="M13" s="29">
        <f>IF(L13="","",IF(L13&gt;='Grading Scale'!$C$5,'Grading Scale'!$B$5,IF(L13&gt;='Grading Scale'!$C$6,'Grading Scale'!$B$6,IF(L13&gt;='Grading Scale'!$C$7,'Grading Scale'!$B$7,IF(L13&gt;='Grading Scale'!$C$8,'Grading Scale'!$B$8,'Grading Scale'!$B$9)))))</f>
      </c>
      <c r="N13" s="30">
        <f>IF(L13="","",RANK(L13,$L$2:$L$46,0))</f>
      </c>
    </row>
    <row r="14" spans="1:14" x14ac:dyDescent="0.25">
      <c r="A14" s="21">
        <f>IF('Class List'!A14="","",'Class List'!A14)</f>
      </c>
      <c r="B14" s="21">
        <f>IF('Class List'!B14="","",'Class List'!B14)</f>
      </c>
      <c r="C14" s="17"/>
      <c r="D14" s="17"/>
      <c r="E14" s="17"/>
      <c r="F14" s="17"/>
      <c r="G14" s="17"/>
      <c r="H14" s="17"/>
      <c r="I14" s="17"/>
      <c r="J14" s="17"/>
      <c r="K14" s="22">
        <f>IF(COUNT(C14:J14)=0,"",SUM(C14:J14))</f>
      </c>
      <c r="L14" s="23">
        <f>IF(COUNT(C14:J14)=0,"",AVERAGE(C14:J14))</f>
      </c>
      <c r="M14" s="24">
        <f>IF(L14="","",IF(L14&gt;='Grading Scale'!$C$5,'Grading Scale'!$B$5,IF(L14&gt;='Grading Scale'!$C$6,'Grading Scale'!$B$6,IF(L14&gt;='Grading Scale'!$C$7,'Grading Scale'!$B$7,IF(L14&gt;='Grading Scale'!$C$8,'Grading Scale'!$B$8,'Grading Scale'!$B$9)))))</f>
      </c>
      <c r="N14" s="25">
        <f>IF(L14="","",RANK(L14,$L$2:$L$46,0))</f>
      </c>
    </row>
    <row r="15" spans="1:14" x14ac:dyDescent="0.25">
      <c r="A15" s="26">
        <f>IF('Class List'!A15="","",'Class List'!A15)</f>
      </c>
      <c r="B15" s="26">
        <f>IF('Class List'!B15="","",'Class List'!B15)</f>
      </c>
      <c r="C15" s="17"/>
      <c r="D15" s="17"/>
      <c r="E15" s="17"/>
      <c r="F15" s="17"/>
      <c r="G15" s="17"/>
      <c r="H15" s="17"/>
      <c r="I15" s="17"/>
      <c r="J15" s="17"/>
      <c r="K15" s="27">
        <f>IF(COUNT(C15:J15)=0,"",SUM(C15:J15))</f>
      </c>
      <c r="L15" s="28">
        <f>IF(COUNT(C15:J15)=0,"",AVERAGE(C15:J15))</f>
      </c>
      <c r="M15" s="29">
        <f>IF(L15="","",IF(L15&gt;='Grading Scale'!$C$5,'Grading Scale'!$B$5,IF(L15&gt;='Grading Scale'!$C$6,'Grading Scale'!$B$6,IF(L15&gt;='Grading Scale'!$C$7,'Grading Scale'!$B$7,IF(L15&gt;='Grading Scale'!$C$8,'Grading Scale'!$B$8,'Grading Scale'!$B$9)))))</f>
      </c>
      <c r="N15" s="30">
        <f>IF(L15="","",RANK(L15,$L$2:$L$46,0))</f>
      </c>
    </row>
    <row r="16" spans="1:14" x14ac:dyDescent="0.25">
      <c r="A16" s="21">
        <f>IF('Class List'!A16="","",'Class List'!A16)</f>
      </c>
      <c r="B16" s="21">
        <f>IF('Class List'!B16="","",'Class List'!B16)</f>
      </c>
      <c r="C16" s="17"/>
      <c r="D16" s="17"/>
      <c r="E16" s="17"/>
      <c r="F16" s="17"/>
      <c r="G16" s="17"/>
      <c r="H16" s="17"/>
      <c r="I16" s="17"/>
      <c r="J16" s="17"/>
      <c r="K16" s="22">
        <f>IF(COUNT(C16:J16)=0,"",SUM(C16:J16))</f>
      </c>
      <c r="L16" s="23">
        <f>IF(COUNT(C16:J16)=0,"",AVERAGE(C16:J16))</f>
      </c>
      <c r="M16" s="24">
        <f>IF(L16="","",IF(L16&gt;='Grading Scale'!$C$5,'Grading Scale'!$B$5,IF(L16&gt;='Grading Scale'!$C$6,'Grading Scale'!$B$6,IF(L16&gt;='Grading Scale'!$C$7,'Grading Scale'!$B$7,IF(L16&gt;='Grading Scale'!$C$8,'Grading Scale'!$B$8,'Grading Scale'!$B$9)))))</f>
      </c>
      <c r="N16" s="25">
        <f>IF(L16="","",RANK(L16,$L$2:$L$46,0))</f>
      </c>
    </row>
    <row r="17" spans="1:14" x14ac:dyDescent="0.25">
      <c r="A17" s="26">
        <f>IF('Class List'!A17="","",'Class List'!A17)</f>
      </c>
      <c r="B17" s="26">
        <f>IF('Class List'!B17="","",'Class List'!B17)</f>
      </c>
      <c r="C17" s="17"/>
      <c r="D17" s="17"/>
      <c r="E17" s="17"/>
      <c r="F17" s="17"/>
      <c r="G17" s="17"/>
      <c r="H17" s="17"/>
      <c r="I17" s="17"/>
      <c r="J17" s="17"/>
      <c r="K17" s="27">
        <f>IF(COUNT(C17:J17)=0,"",SUM(C17:J17))</f>
      </c>
      <c r="L17" s="28">
        <f>IF(COUNT(C17:J17)=0,"",AVERAGE(C17:J17))</f>
      </c>
      <c r="M17" s="29">
        <f>IF(L17="","",IF(L17&gt;='Grading Scale'!$C$5,'Grading Scale'!$B$5,IF(L17&gt;='Grading Scale'!$C$6,'Grading Scale'!$B$6,IF(L17&gt;='Grading Scale'!$C$7,'Grading Scale'!$B$7,IF(L17&gt;='Grading Scale'!$C$8,'Grading Scale'!$B$8,'Grading Scale'!$B$9)))))</f>
      </c>
      <c r="N17" s="30">
        <f>IF(L17="","",RANK(L17,$L$2:$L$46,0))</f>
      </c>
    </row>
    <row r="18" spans="1:14" x14ac:dyDescent="0.25">
      <c r="A18" s="21">
        <f>IF('Class List'!A18="","",'Class List'!A18)</f>
      </c>
      <c r="B18" s="21">
        <f>IF('Class List'!B18="","",'Class List'!B18)</f>
      </c>
      <c r="C18" s="17"/>
      <c r="D18" s="17"/>
      <c r="E18" s="17"/>
      <c r="F18" s="17"/>
      <c r="G18" s="17"/>
      <c r="H18" s="17"/>
      <c r="I18" s="17"/>
      <c r="J18" s="17"/>
      <c r="K18" s="22">
        <f>IF(COUNT(C18:J18)=0,"",SUM(C18:J18))</f>
      </c>
      <c r="L18" s="23">
        <f>IF(COUNT(C18:J18)=0,"",AVERAGE(C18:J18))</f>
      </c>
      <c r="M18" s="24">
        <f>IF(L18="","",IF(L18&gt;='Grading Scale'!$C$5,'Grading Scale'!$B$5,IF(L18&gt;='Grading Scale'!$C$6,'Grading Scale'!$B$6,IF(L18&gt;='Grading Scale'!$C$7,'Grading Scale'!$B$7,IF(L18&gt;='Grading Scale'!$C$8,'Grading Scale'!$B$8,'Grading Scale'!$B$9)))))</f>
      </c>
      <c r="N18" s="25">
        <f>IF(L18="","",RANK(L18,$L$2:$L$46,0))</f>
      </c>
    </row>
    <row r="19" spans="1:14" x14ac:dyDescent="0.25">
      <c r="A19" s="26">
        <f>IF('Class List'!A19="","",'Class List'!A19)</f>
      </c>
      <c r="B19" s="26">
        <f>IF('Class List'!B19="","",'Class List'!B19)</f>
      </c>
      <c r="C19" s="17"/>
      <c r="D19" s="17"/>
      <c r="E19" s="17"/>
      <c r="F19" s="17"/>
      <c r="G19" s="17"/>
      <c r="H19" s="17"/>
      <c r="I19" s="17"/>
      <c r="J19" s="17"/>
      <c r="K19" s="27">
        <f>IF(COUNT(C19:J19)=0,"",SUM(C19:J19))</f>
      </c>
      <c r="L19" s="28">
        <f>IF(COUNT(C19:J19)=0,"",AVERAGE(C19:J19))</f>
      </c>
      <c r="M19" s="29">
        <f>IF(L19="","",IF(L19&gt;='Grading Scale'!$C$5,'Grading Scale'!$B$5,IF(L19&gt;='Grading Scale'!$C$6,'Grading Scale'!$B$6,IF(L19&gt;='Grading Scale'!$C$7,'Grading Scale'!$B$7,IF(L19&gt;='Grading Scale'!$C$8,'Grading Scale'!$B$8,'Grading Scale'!$B$9)))))</f>
      </c>
      <c r="N19" s="30">
        <f>IF(L19="","",RANK(L19,$L$2:$L$46,0))</f>
      </c>
    </row>
    <row r="20" spans="1:14" x14ac:dyDescent="0.25">
      <c r="A20" s="21">
        <f>IF('Class List'!A20="","",'Class List'!A20)</f>
      </c>
      <c r="B20" s="21">
        <f>IF('Class List'!B20="","",'Class List'!B20)</f>
      </c>
      <c r="C20" s="17"/>
      <c r="D20" s="17"/>
      <c r="E20" s="17"/>
      <c r="F20" s="17"/>
      <c r="G20" s="17"/>
      <c r="H20" s="17"/>
      <c r="I20" s="17"/>
      <c r="J20" s="17"/>
      <c r="K20" s="22">
        <f>IF(COUNT(C20:J20)=0,"",SUM(C20:J20))</f>
      </c>
      <c r="L20" s="23">
        <f>IF(COUNT(C20:J20)=0,"",AVERAGE(C20:J20))</f>
      </c>
      <c r="M20" s="24">
        <f>IF(L20="","",IF(L20&gt;='Grading Scale'!$C$5,'Grading Scale'!$B$5,IF(L20&gt;='Grading Scale'!$C$6,'Grading Scale'!$B$6,IF(L20&gt;='Grading Scale'!$C$7,'Grading Scale'!$B$7,IF(L20&gt;='Grading Scale'!$C$8,'Grading Scale'!$B$8,'Grading Scale'!$B$9)))))</f>
      </c>
      <c r="N20" s="25">
        <f>IF(L20="","",RANK(L20,$L$2:$L$46,0))</f>
      </c>
    </row>
    <row r="21" spans="1:14" x14ac:dyDescent="0.25">
      <c r="A21" s="26">
        <f>IF('Class List'!A21="","",'Class List'!A21)</f>
      </c>
      <c r="B21" s="26">
        <f>IF('Class List'!B21="","",'Class List'!B21)</f>
      </c>
      <c r="C21" s="17"/>
      <c r="D21" s="17"/>
      <c r="E21" s="17"/>
      <c r="F21" s="17"/>
      <c r="G21" s="17"/>
      <c r="H21" s="17"/>
      <c r="I21" s="17"/>
      <c r="J21" s="17"/>
      <c r="K21" s="27">
        <f>IF(COUNT(C21:J21)=0,"",SUM(C21:J21))</f>
      </c>
      <c r="L21" s="28">
        <f>IF(COUNT(C21:J21)=0,"",AVERAGE(C21:J21))</f>
      </c>
      <c r="M21" s="29">
        <f>IF(L21="","",IF(L21&gt;='Grading Scale'!$C$5,'Grading Scale'!$B$5,IF(L21&gt;='Grading Scale'!$C$6,'Grading Scale'!$B$6,IF(L21&gt;='Grading Scale'!$C$7,'Grading Scale'!$B$7,IF(L21&gt;='Grading Scale'!$C$8,'Grading Scale'!$B$8,'Grading Scale'!$B$9)))))</f>
      </c>
      <c r="N21" s="30">
        <f>IF(L21="","",RANK(L21,$L$2:$L$46,0))</f>
      </c>
    </row>
    <row r="22" spans="1:14" x14ac:dyDescent="0.25">
      <c r="A22" s="21">
        <f>IF('Class List'!A22="","",'Class List'!A22)</f>
      </c>
      <c r="B22" s="21">
        <f>IF('Class List'!B22="","",'Class List'!B22)</f>
      </c>
      <c r="C22" s="17"/>
      <c r="D22" s="17"/>
      <c r="E22" s="17"/>
      <c r="F22" s="17"/>
      <c r="G22" s="17"/>
      <c r="H22" s="17"/>
      <c r="I22" s="17"/>
      <c r="J22" s="17"/>
      <c r="K22" s="22">
        <f>IF(COUNT(C22:J22)=0,"",SUM(C22:J22))</f>
      </c>
      <c r="L22" s="23">
        <f>IF(COUNT(C22:J22)=0,"",AVERAGE(C22:J22))</f>
      </c>
      <c r="M22" s="24">
        <f>IF(L22="","",IF(L22&gt;='Grading Scale'!$C$5,'Grading Scale'!$B$5,IF(L22&gt;='Grading Scale'!$C$6,'Grading Scale'!$B$6,IF(L22&gt;='Grading Scale'!$C$7,'Grading Scale'!$B$7,IF(L22&gt;='Grading Scale'!$C$8,'Grading Scale'!$B$8,'Grading Scale'!$B$9)))))</f>
      </c>
      <c r="N22" s="25">
        <f>IF(L22="","",RANK(L22,$L$2:$L$46,0))</f>
      </c>
    </row>
    <row r="23" spans="1:14" x14ac:dyDescent="0.25">
      <c r="A23" s="26">
        <f>IF('Class List'!A23="","",'Class List'!A23)</f>
      </c>
      <c r="B23" s="26">
        <f>IF('Class List'!B23="","",'Class List'!B23)</f>
      </c>
      <c r="C23" s="17"/>
      <c r="D23" s="17"/>
      <c r="E23" s="17"/>
      <c r="F23" s="17"/>
      <c r="G23" s="17"/>
      <c r="H23" s="17"/>
      <c r="I23" s="17"/>
      <c r="J23" s="17"/>
      <c r="K23" s="27">
        <f>IF(COUNT(C23:J23)=0,"",SUM(C23:J23))</f>
      </c>
      <c r="L23" s="28">
        <f>IF(COUNT(C23:J23)=0,"",AVERAGE(C23:J23))</f>
      </c>
      <c r="M23" s="29">
        <f>IF(L23="","",IF(L23&gt;='Grading Scale'!$C$5,'Grading Scale'!$B$5,IF(L23&gt;='Grading Scale'!$C$6,'Grading Scale'!$B$6,IF(L23&gt;='Grading Scale'!$C$7,'Grading Scale'!$B$7,IF(L23&gt;='Grading Scale'!$C$8,'Grading Scale'!$B$8,'Grading Scale'!$B$9)))))</f>
      </c>
      <c r="N23" s="30">
        <f>IF(L23="","",RANK(L23,$L$2:$L$46,0))</f>
      </c>
    </row>
    <row r="24" spans="1:14" x14ac:dyDescent="0.25">
      <c r="A24" s="21">
        <f>IF('Class List'!A24="","",'Class List'!A24)</f>
      </c>
      <c r="B24" s="21">
        <f>IF('Class List'!B24="","",'Class List'!B24)</f>
      </c>
      <c r="C24" s="17"/>
      <c r="D24" s="17"/>
      <c r="E24" s="17"/>
      <c r="F24" s="17"/>
      <c r="G24" s="17"/>
      <c r="H24" s="17"/>
      <c r="I24" s="17"/>
      <c r="J24" s="17"/>
      <c r="K24" s="22">
        <f>IF(COUNT(C24:J24)=0,"",SUM(C24:J24))</f>
      </c>
      <c r="L24" s="23">
        <f>IF(COUNT(C24:J24)=0,"",AVERAGE(C24:J24))</f>
      </c>
      <c r="M24" s="24">
        <f>IF(L24="","",IF(L24&gt;='Grading Scale'!$C$5,'Grading Scale'!$B$5,IF(L24&gt;='Grading Scale'!$C$6,'Grading Scale'!$B$6,IF(L24&gt;='Grading Scale'!$C$7,'Grading Scale'!$B$7,IF(L24&gt;='Grading Scale'!$C$8,'Grading Scale'!$B$8,'Grading Scale'!$B$9)))))</f>
      </c>
      <c r="N24" s="25">
        <f>IF(L24="","",RANK(L24,$L$2:$L$46,0))</f>
      </c>
    </row>
    <row r="25" spans="1:14" x14ac:dyDescent="0.25">
      <c r="A25" s="26">
        <f>IF('Class List'!A25="","",'Class List'!A25)</f>
      </c>
      <c r="B25" s="26">
        <f>IF('Class List'!B25="","",'Class List'!B25)</f>
      </c>
      <c r="C25" s="17"/>
      <c r="D25" s="17"/>
      <c r="E25" s="17"/>
      <c r="F25" s="17"/>
      <c r="G25" s="17"/>
      <c r="H25" s="17"/>
      <c r="I25" s="17"/>
      <c r="J25" s="17"/>
      <c r="K25" s="27">
        <f>IF(COUNT(C25:J25)=0,"",SUM(C25:J25))</f>
      </c>
      <c r="L25" s="28">
        <f>IF(COUNT(C25:J25)=0,"",AVERAGE(C25:J25))</f>
      </c>
      <c r="M25" s="29">
        <f>IF(L25="","",IF(L25&gt;='Grading Scale'!$C$5,'Grading Scale'!$B$5,IF(L25&gt;='Grading Scale'!$C$6,'Grading Scale'!$B$6,IF(L25&gt;='Grading Scale'!$C$7,'Grading Scale'!$B$7,IF(L25&gt;='Grading Scale'!$C$8,'Grading Scale'!$B$8,'Grading Scale'!$B$9)))))</f>
      </c>
      <c r="N25" s="30">
        <f>IF(L25="","",RANK(L25,$L$2:$L$46,0))</f>
      </c>
    </row>
    <row r="26" spans="1:14" x14ac:dyDescent="0.25">
      <c r="A26" s="21">
        <f>IF('Class List'!A26="","",'Class List'!A26)</f>
      </c>
      <c r="B26" s="21">
        <f>IF('Class List'!B26="","",'Class List'!B26)</f>
      </c>
      <c r="C26" s="17"/>
      <c r="D26" s="17"/>
      <c r="E26" s="17"/>
      <c r="F26" s="17"/>
      <c r="G26" s="17"/>
      <c r="H26" s="17"/>
      <c r="I26" s="17"/>
      <c r="J26" s="17"/>
      <c r="K26" s="22">
        <f>IF(COUNT(C26:J26)=0,"",SUM(C26:J26))</f>
      </c>
      <c r="L26" s="23">
        <f>IF(COUNT(C26:J26)=0,"",AVERAGE(C26:J26))</f>
      </c>
      <c r="M26" s="24">
        <f>IF(L26="","",IF(L26&gt;='Grading Scale'!$C$5,'Grading Scale'!$B$5,IF(L26&gt;='Grading Scale'!$C$6,'Grading Scale'!$B$6,IF(L26&gt;='Grading Scale'!$C$7,'Grading Scale'!$B$7,IF(L26&gt;='Grading Scale'!$C$8,'Grading Scale'!$B$8,'Grading Scale'!$B$9)))))</f>
      </c>
      <c r="N26" s="25">
        <f>IF(L26="","",RANK(L26,$L$2:$L$46,0))</f>
      </c>
    </row>
    <row r="27" spans="1:14" x14ac:dyDescent="0.25">
      <c r="A27" s="26">
        <f>IF('Class List'!A27="","",'Class List'!A27)</f>
      </c>
      <c r="B27" s="26">
        <f>IF('Class List'!B27="","",'Class List'!B27)</f>
      </c>
      <c r="C27" s="17"/>
      <c r="D27" s="17"/>
      <c r="E27" s="17"/>
      <c r="F27" s="17"/>
      <c r="G27" s="17"/>
      <c r="H27" s="17"/>
      <c r="I27" s="17"/>
      <c r="J27" s="17"/>
      <c r="K27" s="27">
        <f>IF(COUNT(C27:J27)=0,"",SUM(C27:J27))</f>
      </c>
      <c r="L27" s="28">
        <f>IF(COUNT(C27:J27)=0,"",AVERAGE(C27:J27))</f>
      </c>
      <c r="M27" s="29">
        <f>IF(L27="","",IF(L27&gt;='Grading Scale'!$C$5,'Grading Scale'!$B$5,IF(L27&gt;='Grading Scale'!$C$6,'Grading Scale'!$B$6,IF(L27&gt;='Grading Scale'!$C$7,'Grading Scale'!$B$7,IF(L27&gt;='Grading Scale'!$C$8,'Grading Scale'!$B$8,'Grading Scale'!$B$9)))))</f>
      </c>
      <c r="N27" s="30">
        <f>IF(L27="","",RANK(L27,$L$2:$L$46,0))</f>
      </c>
    </row>
    <row r="28" spans="1:14" x14ac:dyDescent="0.25">
      <c r="A28" s="21">
        <f>IF('Class List'!A28="","",'Class List'!A28)</f>
      </c>
      <c r="B28" s="21">
        <f>IF('Class List'!B28="","",'Class List'!B28)</f>
      </c>
      <c r="C28" s="17"/>
      <c r="D28" s="17"/>
      <c r="E28" s="17"/>
      <c r="F28" s="17"/>
      <c r="G28" s="17"/>
      <c r="H28" s="17"/>
      <c r="I28" s="17"/>
      <c r="J28" s="17"/>
      <c r="K28" s="22">
        <f>IF(COUNT(C28:J28)=0,"",SUM(C28:J28))</f>
      </c>
      <c r="L28" s="23">
        <f>IF(COUNT(C28:J28)=0,"",AVERAGE(C28:J28))</f>
      </c>
      <c r="M28" s="24">
        <f>IF(L28="","",IF(L28&gt;='Grading Scale'!$C$5,'Grading Scale'!$B$5,IF(L28&gt;='Grading Scale'!$C$6,'Grading Scale'!$B$6,IF(L28&gt;='Grading Scale'!$C$7,'Grading Scale'!$B$7,IF(L28&gt;='Grading Scale'!$C$8,'Grading Scale'!$B$8,'Grading Scale'!$B$9)))))</f>
      </c>
      <c r="N28" s="25">
        <f>IF(L28="","",RANK(L28,$L$2:$L$46,0))</f>
      </c>
    </row>
    <row r="29" spans="1:14" x14ac:dyDescent="0.25">
      <c r="A29" s="26">
        <f>IF('Class List'!A29="","",'Class List'!A29)</f>
      </c>
      <c r="B29" s="26">
        <f>IF('Class List'!B29="","",'Class List'!B29)</f>
      </c>
      <c r="C29" s="17"/>
      <c r="D29" s="17"/>
      <c r="E29" s="17"/>
      <c r="F29" s="17"/>
      <c r="G29" s="17"/>
      <c r="H29" s="17"/>
      <c r="I29" s="17"/>
      <c r="J29" s="17"/>
      <c r="K29" s="27">
        <f>IF(COUNT(C29:J29)=0,"",SUM(C29:J29))</f>
      </c>
      <c r="L29" s="28">
        <f>IF(COUNT(C29:J29)=0,"",AVERAGE(C29:J29))</f>
      </c>
      <c r="M29" s="29">
        <f>IF(L29="","",IF(L29&gt;='Grading Scale'!$C$5,'Grading Scale'!$B$5,IF(L29&gt;='Grading Scale'!$C$6,'Grading Scale'!$B$6,IF(L29&gt;='Grading Scale'!$C$7,'Grading Scale'!$B$7,IF(L29&gt;='Grading Scale'!$C$8,'Grading Scale'!$B$8,'Grading Scale'!$B$9)))))</f>
      </c>
      <c r="N29" s="30">
        <f>IF(L29="","",RANK(L29,$L$2:$L$46,0))</f>
      </c>
    </row>
    <row r="30" spans="1:14" x14ac:dyDescent="0.25">
      <c r="A30" s="21">
        <f>IF('Class List'!A30="","",'Class List'!A30)</f>
      </c>
      <c r="B30" s="21">
        <f>IF('Class List'!B30="","",'Class List'!B30)</f>
      </c>
      <c r="C30" s="17"/>
      <c r="D30" s="17"/>
      <c r="E30" s="17"/>
      <c r="F30" s="17"/>
      <c r="G30" s="17"/>
      <c r="H30" s="17"/>
      <c r="I30" s="17"/>
      <c r="J30" s="17"/>
      <c r="K30" s="22">
        <f>IF(COUNT(C30:J30)=0,"",SUM(C30:J30))</f>
      </c>
      <c r="L30" s="23">
        <f>IF(COUNT(C30:J30)=0,"",AVERAGE(C30:J30))</f>
      </c>
      <c r="M30" s="24">
        <f>IF(L30="","",IF(L30&gt;='Grading Scale'!$C$5,'Grading Scale'!$B$5,IF(L30&gt;='Grading Scale'!$C$6,'Grading Scale'!$B$6,IF(L30&gt;='Grading Scale'!$C$7,'Grading Scale'!$B$7,IF(L30&gt;='Grading Scale'!$C$8,'Grading Scale'!$B$8,'Grading Scale'!$B$9)))))</f>
      </c>
      <c r="N30" s="25">
        <f>IF(L30="","",RANK(L30,$L$2:$L$46,0))</f>
      </c>
    </row>
    <row r="31" spans="1:14" x14ac:dyDescent="0.25">
      <c r="A31" s="26">
        <f>IF('Class List'!A31="","",'Class List'!A31)</f>
      </c>
      <c r="B31" s="26">
        <f>IF('Class List'!B31="","",'Class List'!B31)</f>
      </c>
      <c r="C31" s="17"/>
      <c r="D31" s="17"/>
      <c r="E31" s="17"/>
      <c r="F31" s="17"/>
      <c r="G31" s="17"/>
      <c r="H31" s="17"/>
      <c r="I31" s="17"/>
      <c r="J31" s="17"/>
      <c r="K31" s="27">
        <f>IF(COUNT(C31:J31)=0,"",SUM(C31:J31))</f>
      </c>
      <c r="L31" s="28">
        <f>IF(COUNT(C31:J31)=0,"",AVERAGE(C31:J31))</f>
      </c>
      <c r="M31" s="29">
        <f>IF(L31="","",IF(L31&gt;='Grading Scale'!$C$5,'Grading Scale'!$B$5,IF(L31&gt;='Grading Scale'!$C$6,'Grading Scale'!$B$6,IF(L31&gt;='Grading Scale'!$C$7,'Grading Scale'!$B$7,IF(L31&gt;='Grading Scale'!$C$8,'Grading Scale'!$B$8,'Grading Scale'!$B$9)))))</f>
      </c>
      <c r="N31" s="30">
        <f>IF(L31="","",RANK(L31,$L$2:$L$46,0))</f>
      </c>
    </row>
    <row r="32" spans="1:14" x14ac:dyDescent="0.25">
      <c r="A32" s="21">
        <f>IF('Class List'!A32="","",'Class List'!A32)</f>
      </c>
      <c r="B32" s="21">
        <f>IF('Class List'!B32="","",'Class List'!B32)</f>
      </c>
      <c r="C32" s="17"/>
      <c r="D32" s="17"/>
      <c r="E32" s="17"/>
      <c r="F32" s="17"/>
      <c r="G32" s="17"/>
      <c r="H32" s="17"/>
      <c r="I32" s="17"/>
      <c r="J32" s="17"/>
      <c r="K32" s="22">
        <f>IF(COUNT(C32:J32)=0,"",SUM(C32:J32))</f>
      </c>
      <c r="L32" s="23">
        <f>IF(COUNT(C32:J32)=0,"",AVERAGE(C32:J32))</f>
      </c>
      <c r="M32" s="24">
        <f>IF(L32="","",IF(L32&gt;='Grading Scale'!$C$5,'Grading Scale'!$B$5,IF(L32&gt;='Grading Scale'!$C$6,'Grading Scale'!$B$6,IF(L32&gt;='Grading Scale'!$C$7,'Grading Scale'!$B$7,IF(L32&gt;='Grading Scale'!$C$8,'Grading Scale'!$B$8,'Grading Scale'!$B$9)))))</f>
      </c>
      <c r="N32" s="25">
        <f>IF(L32="","",RANK(L32,$L$2:$L$46,0))</f>
      </c>
    </row>
    <row r="33" spans="1:14" x14ac:dyDescent="0.25">
      <c r="A33" s="26">
        <f>IF('Class List'!A33="","",'Class List'!A33)</f>
      </c>
      <c r="B33" s="26">
        <f>IF('Class List'!B33="","",'Class List'!B33)</f>
      </c>
      <c r="C33" s="17"/>
      <c r="D33" s="17"/>
      <c r="E33" s="17"/>
      <c r="F33" s="17"/>
      <c r="G33" s="17"/>
      <c r="H33" s="17"/>
      <c r="I33" s="17"/>
      <c r="J33" s="17"/>
      <c r="K33" s="27">
        <f>IF(COUNT(C33:J33)=0,"",SUM(C33:J33))</f>
      </c>
      <c r="L33" s="28">
        <f>IF(COUNT(C33:J33)=0,"",AVERAGE(C33:J33))</f>
      </c>
      <c r="M33" s="29">
        <f>IF(L33="","",IF(L33&gt;='Grading Scale'!$C$5,'Grading Scale'!$B$5,IF(L33&gt;='Grading Scale'!$C$6,'Grading Scale'!$B$6,IF(L33&gt;='Grading Scale'!$C$7,'Grading Scale'!$B$7,IF(L33&gt;='Grading Scale'!$C$8,'Grading Scale'!$B$8,'Grading Scale'!$B$9)))))</f>
      </c>
      <c r="N33" s="30">
        <f>IF(L33="","",RANK(L33,$L$2:$L$46,0))</f>
      </c>
    </row>
    <row r="34" spans="1:14" x14ac:dyDescent="0.25">
      <c r="A34" s="21">
        <f>IF('Class List'!A34="","",'Class List'!A34)</f>
      </c>
      <c r="B34" s="21">
        <f>IF('Class List'!B34="","",'Class List'!B34)</f>
      </c>
      <c r="C34" s="17"/>
      <c r="D34" s="17"/>
      <c r="E34" s="17"/>
      <c r="F34" s="17"/>
      <c r="G34" s="17"/>
      <c r="H34" s="17"/>
      <c r="I34" s="17"/>
      <c r="J34" s="17"/>
      <c r="K34" s="22">
        <f>IF(COUNT(C34:J34)=0,"",SUM(C34:J34))</f>
      </c>
      <c r="L34" s="23">
        <f>IF(COUNT(C34:J34)=0,"",AVERAGE(C34:J34))</f>
      </c>
      <c r="M34" s="24">
        <f>IF(L34="","",IF(L34&gt;='Grading Scale'!$C$5,'Grading Scale'!$B$5,IF(L34&gt;='Grading Scale'!$C$6,'Grading Scale'!$B$6,IF(L34&gt;='Grading Scale'!$C$7,'Grading Scale'!$B$7,IF(L34&gt;='Grading Scale'!$C$8,'Grading Scale'!$B$8,'Grading Scale'!$B$9)))))</f>
      </c>
      <c r="N34" s="25">
        <f>IF(L34="","",RANK(L34,$L$2:$L$46,0))</f>
      </c>
    </row>
    <row r="35" spans="1:14" x14ac:dyDescent="0.25">
      <c r="A35" s="26">
        <f>IF('Class List'!A35="","",'Class List'!A35)</f>
      </c>
      <c r="B35" s="26">
        <f>IF('Class List'!B35="","",'Class List'!B35)</f>
      </c>
      <c r="C35" s="17"/>
      <c r="D35" s="17"/>
      <c r="E35" s="17"/>
      <c r="F35" s="17"/>
      <c r="G35" s="17"/>
      <c r="H35" s="17"/>
      <c r="I35" s="17"/>
      <c r="J35" s="17"/>
      <c r="K35" s="27">
        <f>IF(COUNT(C35:J35)=0,"",SUM(C35:J35))</f>
      </c>
      <c r="L35" s="28">
        <f>IF(COUNT(C35:J35)=0,"",AVERAGE(C35:J35))</f>
      </c>
      <c r="M35" s="29">
        <f>IF(L35="","",IF(L35&gt;='Grading Scale'!$C$5,'Grading Scale'!$B$5,IF(L35&gt;='Grading Scale'!$C$6,'Grading Scale'!$B$6,IF(L35&gt;='Grading Scale'!$C$7,'Grading Scale'!$B$7,IF(L35&gt;='Grading Scale'!$C$8,'Grading Scale'!$B$8,'Grading Scale'!$B$9)))))</f>
      </c>
      <c r="N35" s="30">
        <f>IF(L35="","",RANK(L35,$L$2:$L$46,0))</f>
      </c>
    </row>
    <row r="36" spans="1:14" x14ac:dyDescent="0.25">
      <c r="A36" s="21">
        <f>IF('Class List'!A36="","",'Class List'!A36)</f>
      </c>
      <c r="B36" s="21">
        <f>IF('Class List'!B36="","",'Class List'!B36)</f>
      </c>
      <c r="C36" s="17"/>
      <c r="D36" s="17"/>
      <c r="E36" s="17"/>
      <c r="F36" s="17"/>
      <c r="G36" s="17"/>
      <c r="H36" s="17"/>
      <c r="I36" s="17"/>
      <c r="J36" s="17"/>
      <c r="K36" s="22">
        <f>IF(COUNT(C36:J36)=0,"",SUM(C36:J36))</f>
      </c>
      <c r="L36" s="23">
        <f>IF(COUNT(C36:J36)=0,"",AVERAGE(C36:J36))</f>
      </c>
      <c r="M36" s="24">
        <f>IF(L36="","",IF(L36&gt;='Grading Scale'!$C$5,'Grading Scale'!$B$5,IF(L36&gt;='Grading Scale'!$C$6,'Grading Scale'!$B$6,IF(L36&gt;='Grading Scale'!$C$7,'Grading Scale'!$B$7,IF(L36&gt;='Grading Scale'!$C$8,'Grading Scale'!$B$8,'Grading Scale'!$B$9)))))</f>
      </c>
      <c r="N36" s="25">
        <f>IF(L36="","",RANK(L36,$L$2:$L$46,0))</f>
      </c>
    </row>
    <row r="37" spans="1:14" x14ac:dyDescent="0.25">
      <c r="A37" s="26">
        <f>IF('Class List'!A37="","",'Class List'!A37)</f>
      </c>
      <c r="B37" s="26">
        <f>IF('Class List'!B37="","",'Class List'!B37)</f>
      </c>
      <c r="C37" s="17"/>
      <c r="D37" s="17"/>
      <c r="E37" s="17"/>
      <c r="F37" s="17"/>
      <c r="G37" s="17"/>
      <c r="H37" s="17"/>
      <c r="I37" s="17"/>
      <c r="J37" s="17"/>
      <c r="K37" s="27">
        <f>IF(COUNT(C37:J37)=0,"",SUM(C37:J37))</f>
      </c>
      <c r="L37" s="28">
        <f>IF(COUNT(C37:J37)=0,"",AVERAGE(C37:J37))</f>
      </c>
      <c r="M37" s="29">
        <f>IF(L37="","",IF(L37&gt;='Grading Scale'!$C$5,'Grading Scale'!$B$5,IF(L37&gt;='Grading Scale'!$C$6,'Grading Scale'!$B$6,IF(L37&gt;='Grading Scale'!$C$7,'Grading Scale'!$B$7,IF(L37&gt;='Grading Scale'!$C$8,'Grading Scale'!$B$8,'Grading Scale'!$B$9)))))</f>
      </c>
      <c r="N37" s="30">
        <f>IF(L37="","",RANK(L37,$L$2:$L$46,0))</f>
      </c>
    </row>
    <row r="38" spans="1:14" x14ac:dyDescent="0.25">
      <c r="A38" s="21">
        <f>IF('Class List'!A38="","",'Class List'!A38)</f>
      </c>
      <c r="B38" s="21">
        <f>IF('Class List'!B38="","",'Class List'!B38)</f>
      </c>
      <c r="C38" s="17"/>
      <c r="D38" s="17"/>
      <c r="E38" s="17"/>
      <c r="F38" s="17"/>
      <c r="G38" s="17"/>
      <c r="H38" s="17"/>
      <c r="I38" s="17"/>
      <c r="J38" s="17"/>
      <c r="K38" s="22">
        <f>IF(COUNT(C38:J38)=0,"",SUM(C38:J38))</f>
      </c>
      <c r="L38" s="23">
        <f>IF(COUNT(C38:J38)=0,"",AVERAGE(C38:J38))</f>
      </c>
      <c r="M38" s="24">
        <f>IF(L38="","",IF(L38&gt;='Grading Scale'!$C$5,'Grading Scale'!$B$5,IF(L38&gt;='Grading Scale'!$C$6,'Grading Scale'!$B$6,IF(L38&gt;='Grading Scale'!$C$7,'Grading Scale'!$B$7,IF(L38&gt;='Grading Scale'!$C$8,'Grading Scale'!$B$8,'Grading Scale'!$B$9)))))</f>
      </c>
      <c r="N38" s="25">
        <f>IF(L38="","",RANK(L38,$L$2:$L$46,0))</f>
      </c>
    </row>
    <row r="39" spans="1:14" x14ac:dyDescent="0.25">
      <c r="A39" s="26">
        <f>IF('Class List'!A39="","",'Class List'!A39)</f>
      </c>
      <c r="B39" s="26">
        <f>IF('Class List'!B39="","",'Class List'!B39)</f>
      </c>
      <c r="C39" s="17"/>
      <c r="D39" s="17"/>
      <c r="E39" s="17"/>
      <c r="F39" s="17"/>
      <c r="G39" s="17"/>
      <c r="H39" s="17"/>
      <c r="I39" s="17"/>
      <c r="J39" s="17"/>
      <c r="K39" s="27">
        <f>IF(COUNT(C39:J39)=0,"",SUM(C39:J39))</f>
      </c>
      <c r="L39" s="28">
        <f>IF(COUNT(C39:J39)=0,"",AVERAGE(C39:J39))</f>
      </c>
      <c r="M39" s="29">
        <f>IF(L39="","",IF(L39&gt;='Grading Scale'!$C$5,'Grading Scale'!$B$5,IF(L39&gt;='Grading Scale'!$C$6,'Grading Scale'!$B$6,IF(L39&gt;='Grading Scale'!$C$7,'Grading Scale'!$B$7,IF(L39&gt;='Grading Scale'!$C$8,'Grading Scale'!$B$8,'Grading Scale'!$B$9)))))</f>
      </c>
      <c r="N39" s="30">
        <f>IF(L39="","",RANK(L39,$L$2:$L$46,0))</f>
      </c>
    </row>
    <row r="40" spans="1:14" x14ac:dyDescent="0.25">
      <c r="A40" s="21">
        <f>IF('Class List'!A40="","",'Class List'!A40)</f>
      </c>
      <c r="B40" s="21">
        <f>IF('Class List'!B40="","",'Class List'!B40)</f>
      </c>
      <c r="C40" s="17"/>
      <c r="D40" s="17"/>
      <c r="E40" s="17"/>
      <c r="F40" s="17"/>
      <c r="G40" s="17"/>
      <c r="H40" s="17"/>
      <c r="I40" s="17"/>
      <c r="J40" s="17"/>
      <c r="K40" s="22">
        <f>IF(COUNT(C40:J40)=0,"",SUM(C40:J40))</f>
      </c>
      <c r="L40" s="23">
        <f>IF(COUNT(C40:J40)=0,"",AVERAGE(C40:J40))</f>
      </c>
      <c r="M40" s="24">
        <f>IF(L40="","",IF(L40&gt;='Grading Scale'!$C$5,'Grading Scale'!$B$5,IF(L40&gt;='Grading Scale'!$C$6,'Grading Scale'!$B$6,IF(L40&gt;='Grading Scale'!$C$7,'Grading Scale'!$B$7,IF(L40&gt;='Grading Scale'!$C$8,'Grading Scale'!$B$8,'Grading Scale'!$B$9)))))</f>
      </c>
      <c r="N40" s="25">
        <f>IF(L40="","",RANK(L40,$L$2:$L$46,0))</f>
      </c>
    </row>
    <row r="41" spans="1:14" x14ac:dyDescent="0.25">
      <c r="A41" s="26">
        <f>IF('Class List'!A41="","",'Class List'!A41)</f>
      </c>
      <c r="B41" s="26">
        <f>IF('Class List'!B41="","",'Class List'!B41)</f>
      </c>
      <c r="C41" s="17"/>
      <c r="D41" s="17"/>
      <c r="E41" s="17"/>
      <c r="F41" s="17"/>
      <c r="G41" s="17"/>
      <c r="H41" s="17"/>
      <c r="I41" s="17"/>
      <c r="J41" s="17"/>
      <c r="K41" s="27">
        <f>IF(COUNT(C41:J41)=0,"",SUM(C41:J41))</f>
      </c>
      <c r="L41" s="28">
        <f>IF(COUNT(C41:J41)=0,"",AVERAGE(C41:J41))</f>
      </c>
      <c r="M41" s="29">
        <f>IF(L41="","",IF(L41&gt;='Grading Scale'!$C$5,'Grading Scale'!$B$5,IF(L41&gt;='Grading Scale'!$C$6,'Grading Scale'!$B$6,IF(L41&gt;='Grading Scale'!$C$7,'Grading Scale'!$B$7,IF(L41&gt;='Grading Scale'!$C$8,'Grading Scale'!$B$8,'Grading Scale'!$B$9)))))</f>
      </c>
      <c r="N41" s="30">
        <f>IF(L41="","",RANK(L41,$L$2:$L$46,0))</f>
      </c>
    </row>
    <row r="42" spans="1:14" x14ac:dyDescent="0.25">
      <c r="A42" s="21">
        <f>IF('Class List'!A42="","",'Class List'!A42)</f>
      </c>
      <c r="B42" s="21">
        <f>IF('Class List'!B42="","",'Class List'!B42)</f>
      </c>
      <c r="C42" s="17"/>
      <c r="D42" s="17"/>
      <c r="E42" s="17"/>
      <c r="F42" s="17"/>
      <c r="G42" s="17"/>
      <c r="H42" s="17"/>
      <c r="I42" s="17"/>
      <c r="J42" s="17"/>
      <c r="K42" s="22">
        <f>IF(COUNT(C42:J42)=0,"",SUM(C42:J42))</f>
      </c>
      <c r="L42" s="23">
        <f>IF(COUNT(C42:J42)=0,"",AVERAGE(C42:J42))</f>
      </c>
      <c r="M42" s="24">
        <f>IF(L42="","",IF(L42&gt;='Grading Scale'!$C$5,'Grading Scale'!$B$5,IF(L42&gt;='Grading Scale'!$C$6,'Grading Scale'!$B$6,IF(L42&gt;='Grading Scale'!$C$7,'Grading Scale'!$B$7,IF(L42&gt;='Grading Scale'!$C$8,'Grading Scale'!$B$8,'Grading Scale'!$B$9)))))</f>
      </c>
      <c r="N42" s="25">
        <f>IF(L42="","",RANK(L42,$L$2:$L$46,0))</f>
      </c>
    </row>
    <row r="43" spans="1:14" x14ac:dyDescent="0.25">
      <c r="A43" s="26">
        <f>IF('Class List'!A43="","",'Class List'!A43)</f>
      </c>
      <c r="B43" s="26">
        <f>IF('Class List'!B43="","",'Class List'!B43)</f>
      </c>
      <c r="C43" s="17"/>
      <c r="D43" s="17"/>
      <c r="E43" s="17"/>
      <c r="F43" s="17"/>
      <c r="G43" s="17"/>
      <c r="H43" s="17"/>
      <c r="I43" s="17"/>
      <c r="J43" s="17"/>
      <c r="K43" s="27">
        <f>IF(COUNT(C43:J43)=0,"",SUM(C43:J43))</f>
      </c>
      <c r="L43" s="28">
        <f>IF(COUNT(C43:J43)=0,"",AVERAGE(C43:J43))</f>
      </c>
      <c r="M43" s="29">
        <f>IF(L43="","",IF(L43&gt;='Grading Scale'!$C$5,'Grading Scale'!$B$5,IF(L43&gt;='Grading Scale'!$C$6,'Grading Scale'!$B$6,IF(L43&gt;='Grading Scale'!$C$7,'Grading Scale'!$B$7,IF(L43&gt;='Grading Scale'!$C$8,'Grading Scale'!$B$8,'Grading Scale'!$B$9)))))</f>
      </c>
      <c r="N43" s="30">
        <f>IF(L43="","",RANK(L43,$L$2:$L$46,0))</f>
      </c>
    </row>
    <row r="44" spans="1:14" x14ac:dyDescent="0.25">
      <c r="A44" s="21">
        <f>IF('Class List'!A44="","",'Class List'!A44)</f>
      </c>
      <c r="B44" s="21">
        <f>IF('Class List'!B44="","",'Class List'!B44)</f>
      </c>
      <c r="C44" s="17"/>
      <c r="D44" s="17"/>
      <c r="E44" s="17"/>
      <c r="F44" s="17"/>
      <c r="G44" s="17"/>
      <c r="H44" s="17"/>
      <c r="I44" s="17"/>
      <c r="J44" s="17"/>
      <c r="K44" s="22">
        <f>IF(COUNT(C44:J44)=0,"",SUM(C44:J44))</f>
      </c>
      <c r="L44" s="23">
        <f>IF(COUNT(C44:J44)=0,"",AVERAGE(C44:J44))</f>
      </c>
      <c r="M44" s="24">
        <f>IF(L44="","",IF(L44&gt;='Grading Scale'!$C$5,'Grading Scale'!$B$5,IF(L44&gt;='Grading Scale'!$C$6,'Grading Scale'!$B$6,IF(L44&gt;='Grading Scale'!$C$7,'Grading Scale'!$B$7,IF(L44&gt;='Grading Scale'!$C$8,'Grading Scale'!$B$8,'Grading Scale'!$B$9)))))</f>
      </c>
      <c r="N44" s="25">
        <f>IF(L44="","",RANK(L44,$L$2:$L$46,0))</f>
      </c>
    </row>
    <row r="45" spans="1:14" x14ac:dyDescent="0.25">
      <c r="A45" s="26">
        <f>IF('Class List'!A45="","",'Class List'!A45)</f>
      </c>
      <c r="B45" s="26">
        <f>IF('Class List'!B45="","",'Class List'!B45)</f>
      </c>
      <c r="C45" s="17"/>
      <c r="D45" s="17"/>
      <c r="E45" s="17"/>
      <c r="F45" s="17"/>
      <c r="G45" s="17"/>
      <c r="H45" s="17"/>
      <c r="I45" s="17"/>
      <c r="J45" s="17"/>
      <c r="K45" s="27">
        <f>IF(COUNT(C45:J45)=0,"",SUM(C45:J45))</f>
      </c>
      <c r="L45" s="28">
        <f>IF(COUNT(C45:J45)=0,"",AVERAGE(C45:J45))</f>
      </c>
      <c r="M45" s="29">
        <f>IF(L45="","",IF(L45&gt;='Grading Scale'!$C$5,'Grading Scale'!$B$5,IF(L45&gt;='Grading Scale'!$C$6,'Grading Scale'!$B$6,IF(L45&gt;='Grading Scale'!$C$7,'Grading Scale'!$B$7,IF(L45&gt;='Grading Scale'!$C$8,'Grading Scale'!$B$8,'Grading Scale'!$B$9)))))</f>
      </c>
      <c r="N45" s="30">
        <f>IF(L45="","",RANK(L45,$L$2:$L$46,0))</f>
      </c>
    </row>
    <row r="46" spans="1:14" x14ac:dyDescent="0.25">
      <c r="A46" s="21">
        <f>IF('Class List'!A46="","",'Class List'!A46)</f>
      </c>
      <c r="B46" s="21">
        <f>IF('Class List'!B46="","",'Class List'!B46)</f>
      </c>
      <c r="C46" s="17"/>
      <c r="D46" s="17"/>
      <c r="E46" s="17"/>
      <c r="F46" s="17"/>
      <c r="G46" s="17"/>
      <c r="H46" s="17"/>
      <c r="I46" s="17"/>
      <c r="J46" s="17"/>
      <c r="K46" s="22">
        <f>IF(COUNT(C46:J46)=0,"",SUM(C46:J46))</f>
      </c>
      <c r="L46" s="23">
        <f>IF(COUNT(C46:J46)=0,"",AVERAGE(C46:J46))</f>
      </c>
      <c r="M46" s="24">
        <f>IF(L46="","",IF(L46&gt;='Grading Scale'!$C$5,'Grading Scale'!$B$5,IF(L46&gt;='Grading Scale'!$C$6,'Grading Scale'!$B$6,IF(L46&gt;='Grading Scale'!$C$7,'Grading Scale'!$B$7,IF(L46&gt;='Grading Scale'!$C$8,'Grading Scale'!$B$8,'Grading Scale'!$B$9)))))</f>
      </c>
      <c r="N46" s="25">
        <f>IF(L46="","",RANK(L46,$L$2:$L$46,0))</f>
      </c>
    </row>
  </sheetData>
  <sheetProtection sheet="1" formatColumns="0" formatRows="0" sort="0" autoFilter="0"/>
  <conditionalFormatting sqref="C2:J46">
    <cfRule type="expression" dxfId="0" priority="1">
      <formula>AND(C2&lt;&gt;"",C2&lt;'Grading Scale'!$C$11)</formula>
    </cfRule>
    <cfRule type="expression" dxfId="1" priority="2">
      <formula>AND(C2&lt;&gt;"",C2&gt;='Grading Scale'!$C$5)</formula>
    </cfRule>
  </conditionalFormatting>
  <conditionalFormatting sqref="L2:L46">
    <cfRule type="expression" dxfId="2" priority="1">
      <formula>AND(L2&lt;&gt;"",L2&lt;'Grading Scale'!$C$11)</formula>
    </cfRule>
    <cfRule type="expression" dxfId="3" priority="2">
      <formula>AND(L2&lt;&gt;"",L2&gt;='Grading Scale'!$C$5)</formula>
    </cfRule>
  </conditionalFormatting>
  <dataValidations count="2">
    <dataValidation type="decimal" allowBlank="1" showErrorMessage="1" errorTitle="Invalid mark" error="Enter a mark from 0 to 100." sqref="C10:J46">
      <formula1>0</formula1>
      <formula2>100</formula2>
    </dataValidation>
    <dataValidation type="decimal" allowBlank="1" showErrorMessage="1" errorTitle="Invalid mark" error="Enter a mark from 0 to 100." sqref="C2:J46">
      <formula1>0</formula1>
      <formula2>100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E13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2" customWidth="1"/>
    <col min="3" max="5" width="14" customWidth="1"/>
  </cols>
  <sheetData>
    <row r="1" spans="2:2" x14ac:dyDescent="0.25">
      <c r="B1" s="13" t="s">
        <v>66</v>
      </c>
    </row>
    <row r="2" spans="2:2" x14ac:dyDescent="0.25">
      <c r="B2" s="14" t="s">
        <v>67</v>
      </c>
    </row>
    <row r="4" spans="2:5" x14ac:dyDescent="0.25">
      <c r="B4" s="15" t="s">
        <v>68</v>
      </c>
      <c r="C4" s="15" t="s">
        <v>69</v>
      </c>
      <c r="D4" s="15" t="s">
        <v>18</v>
      </c>
      <c r="E4" s="15" t="s">
        <v>70</v>
      </c>
    </row>
    <row r="5" spans="2:5" x14ac:dyDescent="0.25">
      <c r="B5" s="26">
        <f>'Marks'!C$1</f>
      </c>
      <c r="C5" s="28">
        <f>IF(COUNT('Marks'!$C$2:$C$46)=0,"",AVERAGE('Marks'!$C$2:$C$46))</f>
      </c>
      <c r="D5" s="29">
        <f>IF(C5="","",IF(C5&gt;='Grading Scale'!$C$5,'Grading Scale'!$B$5,IF(C5&gt;='Grading Scale'!$C$6,'Grading Scale'!$B$6,IF(C5&gt;='Grading Scale'!$C$7,'Grading Scale'!$B$7,IF(C5&gt;='Grading Scale'!$C$8,'Grading Scale'!$B$8,'Grading Scale'!$B$9)))))</f>
      </c>
      <c r="E5" s="27">
        <f>IF(COUNT('Marks'!$C$2:$C$46)=0,"",MAX('Marks'!$C$2:$C$46))</f>
      </c>
    </row>
    <row r="6" spans="2:5" x14ac:dyDescent="0.25">
      <c r="B6" s="21">
        <f>'Marks'!D$1</f>
      </c>
      <c r="C6" s="23">
        <f>IF(COUNT('Marks'!$D$2:$D$46)=0,"",AVERAGE('Marks'!$D$2:$D$46))</f>
      </c>
      <c r="D6" s="24">
        <f>IF(C6="","",IF(C6&gt;='Grading Scale'!$C$5,'Grading Scale'!$B$5,IF(C6&gt;='Grading Scale'!$C$6,'Grading Scale'!$B$6,IF(C6&gt;='Grading Scale'!$C$7,'Grading Scale'!$B$7,IF(C6&gt;='Grading Scale'!$C$8,'Grading Scale'!$B$8,'Grading Scale'!$B$9)))))</f>
      </c>
      <c r="E6" s="22">
        <f>IF(COUNT('Marks'!$D$2:$D$46)=0,"",MAX('Marks'!$D$2:$D$46))</f>
      </c>
    </row>
    <row r="7" spans="2:5" x14ac:dyDescent="0.25">
      <c r="B7" s="26">
        <f>'Marks'!E$1</f>
      </c>
      <c r="C7" s="28">
        <f>IF(COUNT('Marks'!$E$2:$E$46)=0,"",AVERAGE('Marks'!$E$2:$E$46))</f>
      </c>
      <c r="D7" s="29">
        <f>IF(C7="","",IF(C7&gt;='Grading Scale'!$C$5,'Grading Scale'!$B$5,IF(C7&gt;='Grading Scale'!$C$6,'Grading Scale'!$B$6,IF(C7&gt;='Grading Scale'!$C$7,'Grading Scale'!$B$7,IF(C7&gt;='Grading Scale'!$C$8,'Grading Scale'!$B$8,'Grading Scale'!$B$9)))))</f>
      </c>
      <c r="E7" s="27">
        <f>IF(COUNT('Marks'!$E$2:$E$46)=0,"",MAX('Marks'!$E$2:$E$46))</f>
      </c>
    </row>
    <row r="8" spans="2:5" x14ac:dyDescent="0.25">
      <c r="B8" s="21">
        <f>'Marks'!F$1</f>
      </c>
      <c r="C8" s="23">
        <f>IF(COUNT('Marks'!$F$2:$F$46)=0,"",AVERAGE('Marks'!$F$2:$F$46))</f>
      </c>
      <c r="D8" s="24">
        <f>IF(C8="","",IF(C8&gt;='Grading Scale'!$C$5,'Grading Scale'!$B$5,IF(C8&gt;='Grading Scale'!$C$6,'Grading Scale'!$B$6,IF(C8&gt;='Grading Scale'!$C$7,'Grading Scale'!$B$7,IF(C8&gt;='Grading Scale'!$C$8,'Grading Scale'!$B$8,'Grading Scale'!$B$9)))))</f>
      </c>
      <c r="E8" s="22">
        <f>IF(COUNT('Marks'!$F$2:$F$46)=0,"",MAX('Marks'!$F$2:$F$46))</f>
      </c>
    </row>
    <row r="9" spans="2:5" x14ac:dyDescent="0.25">
      <c r="B9" s="26">
        <f>'Marks'!G$1</f>
      </c>
      <c r="C9" s="28">
        <f>IF(COUNT('Marks'!$G$2:$G$46)=0,"",AVERAGE('Marks'!$G$2:$G$46))</f>
      </c>
      <c r="D9" s="29">
        <f>IF(C9="","",IF(C9&gt;='Grading Scale'!$C$5,'Grading Scale'!$B$5,IF(C9&gt;='Grading Scale'!$C$6,'Grading Scale'!$B$6,IF(C9&gt;='Grading Scale'!$C$7,'Grading Scale'!$B$7,IF(C9&gt;='Grading Scale'!$C$8,'Grading Scale'!$B$8,'Grading Scale'!$B$9)))))</f>
      </c>
      <c r="E9" s="27">
        <f>IF(COUNT('Marks'!$G$2:$G$46)=0,"",MAX('Marks'!$G$2:$G$46))</f>
      </c>
    </row>
    <row r="10" spans="2:5" x14ac:dyDescent="0.25">
      <c r="B10" s="21">
        <f>'Marks'!H$1</f>
      </c>
      <c r="C10" s="23">
        <f>IF(COUNT('Marks'!$H$2:$H$46)=0,"",AVERAGE('Marks'!$H$2:$H$46))</f>
      </c>
      <c r="D10" s="24">
        <f>IF(C10="","",IF(C10&gt;='Grading Scale'!$C$5,'Grading Scale'!$B$5,IF(C10&gt;='Grading Scale'!$C$6,'Grading Scale'!$B$6,IF(C10&gt;='Grading Scale'!$C$7,'Grading Scale'!$B$7,IF(C10&gt;='Grading Scale'!$C$8,'Grading Scale'!$B$8,'Grading Scale'!$B$9)))))</f>
      </c>
      <c r="E10" s="22">
        <f>IF(COUNT('Marks'!$H$2:$H$46)=0,"",MAX('Marks'!$H$2:$H$46))</f>
      </c>
    </row>
    <row r="11" spans="2:5" x14ac:dyDescent="0.25">
      <c r="B11" s="26">
        <f>'Marks'!I$1</f>
      </c>
      <c r="C11" s="28">
        <f>IF(COUNT('Marks'!$I$2:$I$46)=0,"",AVERAGE('Marks'!$I$2:$I$46))</f>
      </c>
      <c r="D11" s="29">
        <f>IF(C11="","",IF(C11&gt;='Grading Scale'!$C$5,'Grading Scale'!$B$5,IF(C11&gt;='Grading Scale'!$C$6,'Grading Scale'!$B$6,IF(C11&gt;='Grading Scale'!$C$7,'Grading Scale'!$B$7,IF(C11&gt;='Grading Scale'!$C$8,'Grading Scale'!$B$8,'Grading Scale'!$B$9)))))</f>
      </c>
      <c r="E11" s="27">
        <f>IF(COUNT('Marks'!$I$2:$I$46)=0,"",MAX('Marks'!$I$2:$I$46))</f>
      </c>
    </row>
    <row r="12" spans="2:5" x14ac:dyDescent="0.25">
      <c r="B12" s="21">
        <f>'Marks'!J$1</f>
      </c>
      <c r="C12" s="23">
        <f>IF(COUNT('Marks'!$J$2:$J$46)=0,"",AVERAGE('Marks'!$J$2:$J$46))</f>
      </c>
      <c r="D12" s="24">
        <f>IF(C12="","",IF(C12&gt;='Grading Scale'!$C$5,'Grading Scale'!$B$5,IF(C12&gt;='Grading Scale'!$C$6,'Grading Scale'!$B$6,IF(C12&gt;='Grading Scale'!$C$7,'Grading Scale'!$B$7,IF(C12&gt;='Grading Scale'!$C$8,'Grading Scale'!$B$8,'Grading Scale'!$B$9)))))</f>
      </c>
      <c r="E12" s="22">
        <f>IF(COUNT('Marks'!$J$2:$J$46)=0,"",MAX('Marks'!$J$2:$J$46))</f>
      </c>
    </row>
    <row r="13" spans="2:4" x14ac:dyDescent="0.25">
      <c r="B13" s="18" t="s">
        <v>71</v>
      </c>
      <c r="C13" s="31">
        <f>IF(COUNT('Marks'!$L$2:$L$46)=0,"",AVERAGE('Marks'!$L$2:$L$46))</f>
      </c>
      <c r="D13" s="24">
        <f>IF(C13="","",IF(C13&gt;='Grading Scale'!$C$5,'Grading Scale'!$B$5,IF(C13&gt;='Grading Scale'!$C$6,'Grading Scale'!$B$6,IF(C13&gt;='Grading Scale'!$C$7,'Grading Scale'!$B$7,IF(C13&gt;='Grading Scale'!$C$8,'Grading Scale'!$B$8,'Grading Scale'!$B$9)))))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E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3" width="14" customWidth="1"/>
    <col min="4" max="4" width="12" customWidth="1"/>
    <col min="5" max="5" width="3" customWidth="1"/>
  </cols>
  <sheetData>
    <row r="1" spans="2:2" x14ac:dyDescent="0.25">
      <c r="B1" s="13" t="s">
        <v>72</v>
      </c>
    </row>
    <row r="2" spans="2:2" x14ac:dyDescent="0.25">
      <c r="B2" s="14" t="s">
        <v>73</v>
      </c>
    </row>
    <row r="4" spans="2:5" x14ac:dyDescent="0.25">
      <c r="B4" s="18" t="s">
        <v>54</v>
      </c>
      <c r="C4" s="16" t="s">
        <v>39</v>
      </c>
      <c r="E4" s="32">
        <f>IFERROR(MATCH($C$4,'Marks'!$B$2:$B$46,0),"")</f>
      </c>
    </row>
    <row r="6" spans="2:4" x14ac:dyDescent="0.25">
      <c r="B6" s="15" t="s">
        <v>68</v>
      </c>
      <c r="C6" s="15" t="s">
        <v>74</v>
      </c>
      <c r="D6" s="15" t="s">
        <v>18</v>
      </c>
    </row>
    <row r="7" spans="2:4" x14ac:dyDescent="0.25">
      <c r="B7" s="21">
        <f>'Marks'!C$1</f>
      </c>
      <c r="C7" s="22">
        <f>IF($E$4="","",INDEX('Marks'!$C$2:$C$46,$E$4))</f>
      </c>
      <c r="D7" s="24">
        <f>IF(C7="","",IF(C7&gt;='Grading Scale'!$C$5,'Grading Scale'!$B$5,IF(C7&gt;='Grading Scale'!$C$6,'Grading Scale'!$B$6,IF(C7&gt;='Grading Scale'!$C$7,'Grading Scale'!$B$7,IF(C7&gt;='Grading Scale'!$C$8,'Grading Scale'!$B$8,'Grading Scale'!$B$9)))))</f>
      </c>
    </row>
    <row r="8" spans="2:4" x14ac:dyDescent="0.25">
      <c r="B8" s="26">
        <f>'Marks'!D$1</f>
      </c>
      <c r="C8" s="27">
        <f>IF($E$4="","",INDEX('Marks'!$D$2:$D$46,$E$4))</f>
      </c>
      <c r="D8" s="29">
        <f>IF(C8="","",IF(C8&gt;='Grading Scale'!$C$5,'Grading Scale'!$B$5,IF(C8&gt;='Grading Scale'!$C$6,'Grading Scale'!$B$6,IF(C8&gt;='Grading Scale'!$C$7,'Grading Scale'!$B$7,IF(C8&gt;='Grading Scale'!$C$8,'Grading Scale'!$B$8,'Grading Scale'!$B$9)))))</f>
      </c>
    </row>
    <row r="9" spans="2:4" x14ac:dyDescent="0.25">
      <c r="B9" s="21">
        <f>'Marks'!E$1</f>
      </c>
      <c r="C9" s="22">
        <f>IF($E$4="","",INDEX('Marks'!$E$2:$E$46,$E$4))</f>
      </c>
      <c r="D9" s="24">
        <f>IF(C9="","",IF(C9&gt;='Grading Scale'!$C$5,'Grading Scale'!$B$5,IF(C9&gt;='Grading Scale'!$C$6,'Grading Scale'!$B$6,IF(C9&gt;='Grading Scale'!$C$7,'Grading Scale'!$B$7,IF(C9&gt;='Grading Scale'!$C$8,'Grading Scale'!$B$8,'Grading Scale'!$B$9)))))</f>
      </c>
    </row>
    <row r="10" spans="2:4" x14ac:dyDescent="0.25">
      <c r="B10" s="26">
        <f>'Marks'!F$1</f>
      </c>
      <c r="C10" s="27">
        <f>IF($E$4="","",INDEX('Marks'!$F$2:$F$46,$E$4))</f>
      </c>
      <c r="D10" s="29">
        <f>IF(C10="","",IF(C10&gt;='Grading Scale'!$C$5,'Grading Scale'!$B$5,IF(C10&gt;='Grading Scale'!$C$6,'Grading Scale'!$B$6,IF(C10&gt;='Grading Scale'!$C$7,'Grading Scale'!$B$7,IF(C10&gt;='Grading Scale'!$C$8,'Grading Scale'!$B$8,'Grading Scale'!$B$9)))))</f>
      </c>
    </row>
    <row r="11" spans="2:4" x14ac:dyDescent="0.25">
      <c r="B11" s="21">
        <f>'Marks'!G$1</f>
      </c>
      <c r="C11" s="22">
        <f>IF($E$4="","",INDEX('Marks'!$G$2:$G$46,$E$4))</f>
      </c>
      <c r="D11" s="24">
        <f>IF(C11="","",IF(C11&gt;='Grading Scale'!$C$5,'Grading Scale'!$B$5,IF(C11&gt;='Grading Scale'!$C$6,'Grading Scale'!$B$6,IF(C11&gt;='Grading Scale'!$C$7,'Grading Scale'!$B$7,IF(C11&gt;='Grading Scale'!$C$8,'Grading Scale'!$B$8,'Grading Scale'!$B$9)))))</f>
      </c>
    </row>
    <row r="12" spans="2:4" x14ac:dyDescent="0.25">
      <c r="B12" s="26">
        <f>'Marks'!H$1</f>
      </c>
      <c r="C12" s="27">
        <f>IF($E$4="","",INDEX('Marks'!$H$2:$H$46,$E$4))</f>
      </c>
      <c r="D12" s="29">
        <f>IF(C12="","",IF(C12&gt;='Grading Scale'!$C$5,'Grading Scale'!$B$5,IF(C12&gt;='Grading Scale'!$C$6,'Grading Scale'!$B$6,IF(C12&gt;='Grading Scale'!$C$7,'Grading Scale'!$B$7,IF(C12&gt;='Grading Scale'!$C$8,'Grading Scale'!$B$8,'Grading Scale'!$B$9)))))</f>
      </c>
    </row>
    <row r="13" spans="2:4" x14ac:dyDescent="0.25">
      <c r="B13" s="21">
        <f>'Marks'!I$1</f>
      </c>
      <c r="C13" s="22">
        <f>IF($E$4="","",INDEX('Marks'!$I$2:$I$46,$E$4))</f>
      </c>
      <c r="D13" s="24">
        <f>IF(C13="","",IF(C13&gt;='Grading Scale'!$C$5,'Grading Scale'!$B$5,IF(C13&gt;='Grading Scale'!$C$6,'Grading Scale'!$B$6,IF(C13&gt;='Grading Scale'!$C$7,'Grading Scale'!$B$7,IF(C13&gt;='Grading Scale'!$C$8,'Grading Scale'!$B$8,'Grading Scale'!$B$9)))))</f>
      </c>
    </row>
    <row r="14" spans="2:4" x14ac:dyDescent="0.25">
      <c r="B14" s="26">
        <f>'Marks'!J$1</f>
      </c>
      <c r="C14" s="27">
        <f>IF($E$4="","",INDEX('Marks'!$J$2:$J$46,$E$4))</f>
      </c>
      <c r="D14" s="29">
        <f>IF(C14="","",IF(C14&gt;='Grading Scale'!$C$5,'Grading Scale'!$B$5,IF(C14&gt;='Grading Scale'!$C$6,'Grading Scale'!$B$6,IF(C14&gt;='Grading Scale'!$C$7,'Grading Scale'!$B$7,IF(C14&gt;='Grading Scale'!$C$8,'Grading Scale'!$B$8,'Grading Scale'!$B$9)))))</f>
      </c>
    </row>
    <row r="16" spans="2:3" x14ac:dyDescent="0.25">
      <c r="B16" s="18" t="s">
        <v>63</v>
      </c>
      <c r="C16" s="33">
        <f>IF($E$4="","",INDEX('Marks'!$K$2:$K$46,$E$4))</f>
      </c>
    </row>
    <row r="17" spans="2:3" x14ac:dyDescent="0.25">
      <c r="B17" s="18" t="s">
        <v>64</v>
      </c>
      <c r="C17" s="31">
        <f>IF($E$4="","",INDEX('Marks'!$L$2:$L$46,$E$4))</f>
      </c>
    </row>
    <row r="18" spans="2:3" x14ac:dyDescent="0.25">
      <c r="B18" s="18" t="s">
        <v>75</v>
      </c>
      <c r="C18" s="34">
        <f>IF($E$4="","",INDEX('Marks'!$M$2:$M$46,$E$4))</f>
      </c>
    </row>
    <row r="19" spans="2:3" x14ac:dyDescent="0.25">
      <c r="B19" s="18" t="s">
        <v>65</v>
      </c>
      <c r="C19" s="33">
        <f>IF($E$4="","",INDEX('Marks'!$N$2:$N$46,$E$4))</f>
      </c>
    </row>
    <row r="20" spans="2:3" x14ac:dyDescent="0.25">
      <c r="B20" s="18" t="s">
        <v>76</v>
      </c>
      <c r="C20" s="33">
        <f>COUNT('Marks'!$L$2:$L$46)</f>
      </c>
    </row>
  </sheetData>
  <sheetProtection sheet="1" formatColumns="0" formatRows="0" sort="0" autoFilter="0"/>
  <dataValidations count="1">
    <dataValidation type="list" sqref="C4">
      <formula1>='Class List'!$B$2:$B$46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Grading Scale</vt:lpstr>
      <vt:lpstr>Class List</vt:lpstr>
      <vt:lpstr>Marks</vt:lpstr>
      <vt:lpstr>Subject Analysis</vt:lpstr>
      <vt:lpstr>Term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2026-07-30T10:55:28Z</dcterms:modified>
</cp:coreProperties>
</file>